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50633A3D-C786-4736-A723-1780372CC90D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definedNames>
    <definedName name="SpreadsheetBuilder_1" hidden="1">Sheet1!$A$1</definedName>
    <definedName name="SpreadsheetBuilder_2" hidden="1">Sheet1!$A$1</definedName>
    <definedName name="SpreadsheetBuilder_3" hidden="1">Sheet1!$A$1</definedName>
    <definedName name="SpreadsheetBuilder_4" hidden="1">Sheet1!$A$1</definedName>
    <definedName name="SpreadsheetBuilder_5" hidden="1">Sheet1!$A$1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1" i="1" l="1"/>
  <c r="I101" i="1"/>
  <c r="H101" i="1"/>
  <c r="G101" i="1"/>
  <c r="U101" i="1"/>
  <c r="T101" i="1"/>
  <c r="S101" i="1"/>
  <c r="R101" i="1"/>
  <c r="N101" i="1"/>
  <c r="M101" i="1"/>
  <c r="L101" i="1"/>
  <c r="K101" i="1"/>
  <c r="Q25" i="1"/>
  <c r="Q3" i="1"/>
  <c r="Q56" i="1"/>
  <c r="Q97" i="1"/>
  <c r="Q10" i="1"/>
  <c r="Q16" i="1"/>
  <c r="Q100" i="1"/>
  <c r="Q83" i="1"/>
  <c r="Q70" i="1"/>
  <c r="Q79" i="1"/>
  <c r="Q12" i="1"/>
  <c r="Q62" i="1"/>
  <c r="Q9" i="1"/>
  <c r="Q50" i="1"/>
  <c r="Q82" i="1"/>
  <c r="Q44" i="1"/>
  <c r="Q74" i="1"/>
  <c r="Q22" i="1"/>
  <c r="Q11" i="1"/>
  <c r="Q91" i="1"/>
  <c r="Q92" i="1"/>
  <c r="Q93" i="1"/>
  <c r="Q18" i="1"/>
  <c r="Q95" i="1"/>
  <c r="Q69" i="1"/>
  <c r="Q2" i="1"/>
  <c r="Q101" i="1" s="1"/>
  <c r="Q59" i="1"/>
  <c r="Q88" i="1"/>
  <c r="Q68" i="1"/>
  <c r="Q77" i="1"/>
  <c r="Q27" i="1"/>
  <c r="Q75" i="1"/>
  <c r="Q28" i="1"/>
  <c r="Q7" i="1"/>
  <c r="Q5" i="1"/>
  <c r="Q72" i="1"/>
  <c r="Q67" i="1"/>
  <c r="Q36" i="1"/>
  <c r="Q94" i="1"/>
  <c r="Q61" i="1"/>
  <c r="Q31" i="1"/>
  <c r="Q39" i="1"/>
  <c r="Q84" i="1"/>
  <c r="Q89" i="1"/>
  <c r="Q15" i="1"/>
  <c r="Q96" i="1"/>
  <c r="Q85" i="1"/>
  <c r="Q23" i="1"/>
  <c r="Q19" i="1"/>
  <c r="Q24" i="1"/>
  <c r="Q13" i="1"/>
  <c r="Q26" i="1"/>
  <c r="Q87" i="1"/>
  <c r="Q32" i="1"/>
  <c r="Q80" i="1"/>
  <c r="Q55" i="1"/>
  <c r="Q78" i="1"/>
  <c r="Q98" i="1"/>
  <c r="Q73" i="1"/>
  <c r="Q40" i="1"/>
  <c r="Q81" i="1"/>
  <c r="Q21" i="1"/>
  <c r="Q64" i="1"/>
  <c r="Q65" i="1"/>
  <c r="Q90" i="1"/>
  <c r="Q41" i="1"/>
  <c r="Q33" i="1"/>
  <c r="Q42" i="1"/>
  <c r="Q71" i="1"/>
  <c r="Q8" i="1"/>
  <c r="Q76" i="1"/>
  <c r="Q37" i="1"/>
  <c r="Q29" i="1"/>
  <c r="Q30" i="1"/>
  <c r="Q34" i="1"/>
  <c r="Q35" i="1"/>
  <c r="Q99" i="1"/>
  <c r="Q49" i="1"/>
  <c r="Q38" i="1"/>
  <c r="Q51" i="1"/>
  <c r="Q53" i="1"/>
  <c r="Q20" i="1"/>
  <c r="Q57" i="1"/>
  <c r="Q54" i="1"/>
  <c r="Q46" i="1"/>
  <c r="Q4" i="1"/>
  <c r="Q45" i="1"/>
  <c r="Q43" i="1"/>
  <c r="Q63" i="1"/>
  <c r="Q52" i="1"/>
  <c r="Q48" i="1"/>
  <c r="Q14" i="1"/>
  <c r="Q6" i="1"/>
  <c r="Q17" i="1"/>
  <c r="Q58" i="1"/>
  <c r="Q66" i="1"/>
  <c r="Q86" i="1"/>
  <c r="Q60" i="1"/>
  <c r="P25" i="1"/>
  <c r="P3" i="1"/>
  <c r="P56" i="1"/>
  <c r="P97" i="1"/>
  <c r="P10" i="1"/>
  <c r="P16" i="1"/>
  <c r="P100" i="1"/>
  <c r="P83" i="1"/>
  <c r="P70" i="1"/>
  <c r="P79" i="1"/>
  <c r="P12" i="1"/>
  <c r="P62" i="1"/>
  <c r="P9" i="1"/>
  <c r="P50" i="1"/>
  <c r="P82" i="1"/>
  <c r="P44" i="1"/>
  <c r="P74" i="1"/>
  <c r="P22" i="1"/>
  <c r="P11" i="1"/>
  <c r="P91" i="1"/>
  <c r="P92" i="1"/>
  <c r="P93" i="1"/>
  <c r="P18" i="1"/>
  <c r="P95" i="1"/>
  <c r="P69" i="1"/>
  <c r="P2" i="1"/>
  <c r="P101" i="1" s="1"/>
  <c r="P59" i="1"/>
  <c r="P88" i="1"/>
  <c r="P68" i="1"/>
  <c r="P77" i="1"/>
  <c r="P27" i="1"/>
  <c r="P75" i="1"/>
  <c r="P28" i="1"/>
  <c r="P7" i="1"/>
  <c r="P5" i="1"/>
  <c r="P72" i="1"/>
  <c r="P67" i="1"/>
  <c r="P36" i="1"/>
  <c r="P94" i="1"/>
  <c r="P61" i="1"/>
  <c r="P31" i="1"/>
  <c r="P39" i="1"/>
  <c r="P84" i="1"/>
  <c r="P89" i="1"/>
  <c r="P15" i="1"/>
  <c r="P96" i="1"/>
  <c r="P85" i="1"/>
  <c r="P23" i="1"/>
  <c r="P19" i="1"/>
  <c r="P24" i="1"/>
  <c r="P13" i="1"/>
  <c r="P26" i="1"/>
  <c r="P87" i="1"/>
  <c r="P32" i="1"/>
  <c r="P80" i="1"/>
  <c r="P55" i="1"/>
  <c r="P78" i="1"/>
  <c r="P98" i="1"/>
  <c r="P73" i="1"/>
  <c r="P40" i="1"/>
  <c r="P81" i="1"/>
  <c r="P21" i="1"/>
  <c r="P64" i="1"/>
  <c r="P65" i="1"/>
  <c r="P90" i="1"/>
  <c r="P41" i="1"/>
  <c r="P33" i="1"/>
  <c r="P42" i="1"/>
  <c r="P71" i="1"/>
  <c r="P8" i="1"/>
  <c r="P76" i="1"/>
  <c r="P37" i="1"/>
  <c r="P29" i="1"/>
  <c r="P30" i="1"/>
  <c r="P34" i="1"/>
  <c r="P35" i="1"/>
  <c r="P99" i="1"/>
  <c r="P49" i="1"/>
  <c r="P38" i="1"/>
  <c r="P51" i="1"/>
  <c r="P53" i="1"/>
  <c r="P20" i="1"/>
  <c r="P57" i="1"/>
  <c r="P54" i="1"/>
  <c r="P46" i="1"/>
  <c r="P4" i="1"/>
  <c r="P45" i="1"/>
  <c r="P43" i="1"/>
  <c r="P63" i="1"/>
  <c r="P52" i="1"/>
  <c r="P48" i="1"/>
  <c r="P14" i="1"/>
  <c r="P6" i="1"/>
  <c r="P17" i="1"/>
  <c r="P58" i="1"/>
  <c r="P66" i="1"/>
  <c r="P86" i="1"/>
  <c r="P60" i="1"/>
  <c r="O25" i="1"/>
  <c r="O3" i="1"/>
  <c r="O56" i="1"/>
  <c r="O97" i="1"/>
  <c r="O10" i="1"/>
  <c r="O16" i="1"/>
  <c r="O100" i="1"/>
  <c r="O83" i="1"/>
  <c r="O70" i="1"/>
  <c r="O79" i="1"/>
  <c r="O12" i="1"/>
  <c r="O62" i="1"/>
  <c r="O9" i="1"/>
  <c r="O50" i="1"/>
  <c r="O82" i="1"/>
  <c r="O44" i="1"/>
  <c r="O74" i="1"/>
  <c r="O22" i="1"/>
  <c r="O11" i="1"/>
  <c r="O91" i="1"/>
  <c r="O92" i="1"/>
  <c r="O93" i="1"/>
  <c r="O18" i="1"/>
  <c r="O95" i="1"/>
  <c r="O69" i="1"/>
  <c r="O2" i="1"/>
  <c r="O101" i="1" s="1"/>
  <c r="O59" i="1"/>
  <c r="O88" i="1"/>
  <c r="O68" i="1"/>
  <c r="O77" i="1"/>
  <c r="O27" i="1"/>
  <c r="O75" i="1"/>
  <c r="O28" i="1"/>
  <c r="O7" i="1"/>
  <c r="O5" i="1"/>
  <c r="O72" i="1"/>
  <c r="O67" i="1"/>
  <c r="O36" i="1"/>
  <c r="O94" i="1"/>
  <c r="O61" i="1"/>
  <c r="O31" i="1"/>
  <c r="O39" i="1"/>
  <c r="O84" i="1"/>
  <c r="O89" i="1"/>
  <c r="O15" i="1"/>
  <c r="O96" i="1"/>
  <c r="O85" i="1"/>
  <c r="O23" i="1"/>
  <c r="O19" i="1"/>
  <c r="O24" i="1"/>
  <c r="O13" i="1"/>
  <c r="O26" i="1"/>
  <c r="O87" i="1"/>
  <c r="O32" i="1"/>
  <c r="O80" i="1"/>
  <c r="O55" i="1"/>
  <c r="O78" i="1"/>
  <c r="O98" i="1"/>
  <c r="O73" i="1"/>
  <c r="O40" i="1"/>
  <c r="O81" i="1"/>
  <c r="O21" i="1"/>
  <c r="O64" i="1"/>
  <c r="O65" i="1"/>
  <c r="O90" i="1"/>
  <c r="O41" i="1"/>
  <c r="O33" i="1"/>
  <c r="O42" i="1"/>
  <c r="O71" i="1"/>
  <c r="O8" i="1"/>
  <c r="O76" i="1"/>
  <c r="O37" i="1"/>
  <c r="O29" i="1"/>
  <c r="O30" i="1"/>
  <c r="O34" i="1"/>
  <c r="O35" i="1"/>
  <c r="O99" i="1"/>
  <c r="O49" i="1"/>
  <c r="O38" i="1"/>
  <c r="O51" i="1"/>
  <c r="O53" i="1"/>
  <c r="O20" i="1"/>
  <c r="O57" i="1"/>
  <c r="O54" i="1"/>
  <c r="O46" i="1"/>
  <c r="O4" i="1"/>
  <c r="O45" i="1"/>
  <c r="O43" i="1"/>
  <c r="O63" i="1"/>
  <c r="O52" i="1"/>
  <c r="O48" i="1"/>
  <c r="O14" i="1"/>
  <c r="O6" i="1"/>
  <c r="O17" i="1"/>
  <c r="O58" i="1"/>
  <c r="O66" i="1"/>
  <c r="O86" i="1"/>
  <c r="O60" i="1"/>
  <c r="Q47" i="1"/>
  <c r="P47" i="1"/>
  <c r="O47" i="1"/>
  <c r="A1" i="1" l="1"/>
</calcChain>
</file>

<file path=xl/sharedStrings.xml><?xml version="1.0" encoding="utf-8"?>
<sst xmlns="http://schemas.openxmlformats.org/spreadsheetml/2006/main" count="1187" uniqueCount="228">
  <si>
    <t>NAME</t>
  </si>
  <si>
    <t>EBITDA</t>
  </si>
  <si>
    <t>EUR</t>
  </si>
  <si>
    <t>MOWI NO Equity</t>
  </si>
  <si>
    <t>Mowi ASA</t>
  </si>
  <si>
    <t>Consumer, Non-cyclical</t>
  </si>
  <si>
    <t>GJF NO Equity</t>
  </si>
  <si>
    <t>Gjensidige Forsikring ASA</t>
  </si>
  <si>
    <t>Financial</t>
  </si>
  <si>
    <t>GOGL NO Equity</t>
  </si>
  <si>
    <t>Golden Ocean Group Ltd</t>
  </si>
  <si>
    <t>Industrial</t>
  </si>
  <si>
    <t>DNB NO Equity</t>
  </si>
  <si>
    <t>DNB ASA</t>
  </si>
  <si>
    <t>EQNR NO Equity</t>
  </si>
  <si>
    <t>Equinor ASA</t>
  </si>
  <si>
    <t>Energy</t>
  </si>
  <si>
    <t>TEL NO Equity</t>
  </si>
  <si>
    <t>Telenor ASA</t>
  </si>
  <si>
    <t>Communications</t>
  </si>
  <si>
    <t>YAR NO Equity</t>
  </si>
  <si>
    <t>Yara International ASA</t>
  </si>
  <si>
    <t>Basic Materials</t>
  </si>
  <si>
    <t>SCHA NO Equity</t>
  </si>
  <si>
    <t>Schibsted ASA</t>
  </si>
  <si>
    <t>LSG NO Equity</t>
  </si>
  <si>
    <t>Leroy Seafood Group ASA</t>
  </si>
  <si>
    <t>AKERBP NO Equity</t>
  </si>
  <si>
    <t>Aker BP ASA</t>
  </si>
  <si>
    <t>STB NO Equity</t>
  </si>
  <si>
    <t>Storebrand ASA</t>
  </si>
  <si>
    <t>BAKKA NO Equity</t>
  </si>
  <si>
    <t>Bakkafrost P/F</t>
  </si>
  <si>
    <t>SALM NO Equity</t>
  </si>
  <si>
    <t>Salmar ASA</t>
  </si>
  <si>
    <t>NHY NO Equity</t>
  </si>
  <si>
    <t>Norsk Hydro ASA</t>
  </si>
  <si>
    <t>ORK NO Equity</t>
  </si>
  <si>
    <t>Orkla ASA</t>
  </si>
  <si>
    <t>SUBC NO Equity</t>
  </si>
  <si>
    <t>Subsea 7 SA</t>
  </si>
  <si>
    <t>DNO NO Equity</t>
  </si>
  <si>
    <t>DNO ASA</t>
  </si>
  <si>
    <t>NAS NO Equity</t>
  </si>
  <si>
    <t>Norwegian Air Shuttle ASA</t>
  </si>
  <si>
    <t>Consumer, Cyclical</t>
  </si>
  <si>
    <t>TGS NO Equity</t>
  </si>
  <si>
    <t>TGS NOPEC Geophysical Co ASA</t>
  </si>
  <si>
    <t>PGS NO Equity</t>
  </si>
  <si>
    <t>Petroleum Geo-Services ASA</t>
  </si>
  <si>
    <t>NOK</t>
  </si>
  <si>
    <t>DKK</t>
  </si>
  <si>
    <t>CARLB DC Equity</t>
  </si>
  <si>
    <t>Carlsberg A/S</t>
  </si>
  <si>
    <t>COLOB DC Equity</t>
  </si>
  <si>
    <t>Coloplast A/S</t>
  </si>
  <si>
    <t>ORSTED DC Equity</t>
  </si>
  <si>
    <t>Orsted A/S</t>
  </si>
  <si>
    <t>Utilities</t>
  </si>
  <si>
    <t>GN DC Equity</t>
  </si>
  <si>
    <t>GN Store Nord A/S</t>
  </si>
  <si>
    <t>AMBUB DC Equity</t>
  </si>
  <si>
    <t>Ambu A/S</t>
  </si>
  <si>
    <t>CHR DC Equity</t>
  </si>
  <si>
    <t>Chr Hansen Holding A/S</t>
  </si>
  <si>
    <t>DEMANT DC Equity</t>
  </si>
  <si>
    <t>Demant A/S</t>
  </si>
  <si>
    <t>ISS DC Equity</t>
  </si>
  <si>
    <t>ISS A/S</t>
  </si>
  <si>
    <t>DSV DC Equity</t>
  </si>
  <si>
    <t>DSV A/S</t>
  </si>
  <si>
    <t>NZYMB DC Equity</t>
  </si>
  <si>
    <t>Novozymes A/S</t>
  </si>
  <si>
    <t>JYSK DC Equity</t>
  </si>
  <si>
    <t>Jyske Bank A/S</t>
  </si>
  <si>
    <t>NOVOB DC Equity</t>
  </si>
  <si>
    <t>Novo Nordisk A/S</t>
  </si>
  <si>
    <t>RBREW DC Equity</t>
  </si>
  <si>
    <t>Royal Unibrew A/S</t>
  </si>
  <si>
    <t>LUN DC Equity</t>
  </si>
  <si>
    <t>H Lundbeck A/S</t>
  </si>
  <si>
    <t>FLS DC Equity</t>
  </si>
  <si>
    <t>FLSmidth &amp; Co A/S</t>
  </si>
  <si>
    <t>SYDB DC Equity</t>
  </si>
  <si>
    <t>Sydbank A/S</t>
  </si>
  <si>
    <t>TRYG DC Equity</t>
  </si>
  <si>
    <t>Tryg A/S</t>
  </si>
  <si>
    <t>PNDORA DC Equity</t>
  </si>
  <si>
    <t>Pandora A/S</t>
  </si>
  <si>
    <t>MAERSKA DC Equity</t>
  </si>
  <si>
    <t>AP Moller - Maersk A/S</t>
  </si>
  <si>
    <t>GEN DC Equity</t>
  </si>
  <si>
    <t>Genmab A/S</t>
  </si>
  <si>
    <t>DANSKE DC Equity</t>
  </si>
  <si>
    <t>Danske Bank A/S</t>
  </si>
  <si>
    <t>SIM DC Equity</t>
  </si>
  <si>
    <t>SimCorp A/S</t>
  </si>
  <si>
    <t>Technology</t>
  </si>
  <si>
    <t>ROCKB DC Equity</t>
  </si>
  <si>
    <t>Rockwool International A/S</t>
  </si>
  <si>
    <t>VWS DC Equity</t>
  </si>
  <si>
    <t>Vestas Wind Systems A/S</t>
  </si>
  <si>
    <t>MAERSKB DC Equity</t>
  </si>
  <si>
    <t>GETIB SS Equity</t>
  </si>
  <si>
    <t>Getinge AB</t>
  </si>
  <si>
    <t>ATCOA SS Equity</t>
  </si>
  <si>
    <t>Atlas Copco AB</t>
  </si>
  <si>
    <t>VOLVB SS Equity</t>
  </si>
  <si>
    <t>Volvo AB</t>
  </si>
  <si>
    <t>TEL2B SS Equity</t>
  </si>
  <si>
    <t>Tele2 AB</t>
  </si>
  <si>
    <t>ELUXB SS Equity</t>
  </si>
  <si>
    <t>Electrolux AB</t>
  </si>
  <si>
    <t>TELIA SS Equity</t>
  </si>
  <si>
    <t>Telia Co AB</t>
  </si>
  <si>
    <t>HMB SS Equity</t>
  </si>
  <si>
    <t>Hennes &amp; Mauritz AB</t>
  </si>
  <si>
    <t>SKAB SS Equity</t>
  </si>
  <si>
    <t>Skanska AB</t>
  </si>
  <si>
    <t>ALFA SS Equity</t>
  </si>
  <si>
    <t>Alfa Laval AB</t>
  </si>
  <si>
    <t>ERICB SS Equity</t>
  </si>
  <si>
    <t>Telefonaktiebolaget LM Ericsso</t>
  </si>
  <si>
    <t>SKFB SS Equity</t>
  </si>
  <si>
    <t>SKF AB</t>
  </si>
  <si>
    <t>SAND SS Equity</t>
  </si>
  <si>
    <t>Sandvik AB</t>
  </si>
  <si>
    <t>AZN SS Equity</t>
  </si>
  <si>
    <t>AstraZeneca PLC</t>
  </si>
  <si>
    <t>SECUB SS Equity</t>
  </si>
  <si>
    <t>Securitas AB</t>
  </si>
  <si>
    <t>INVEB SS Equity</t>
  </si>
  <si>
    <t>Investor AB</t>
  </si>
  <si>
    <t>ABB SS Equity</t>
  </si>
  <si>
    <t>ABB Ltd</t>
  </si>
  <si>
    <t>SWMA SS Equity</t>
  </si>
  <si>
    <t>Swedish Match AB</t>
  </si>
  <si>
    <t>SEBA SS Equity</t>
  </si>
  <si>
    <t>Skandinaviska Enskilda Banken</t>
  </si>
  <si>
    <t>SHBA SS Equity</t>
  </si>
  <si>
    <t>Svenska Handelsbanken AB</t>
  </si>
  <si>
    <t>SCAB SS Equity</t>
  </si>
  <si>
    <t>Svenska Cellulosa AB SCA</t>
  </si>
  <si>
    <t>SSABA SS Equity</t>
  </si>
  <si>
    <t>SSAB AB</t>
  </si>
  <si>
    <t>ESSITYB SS Equity</t>
  </si>
  <si>
    <t>Essity AB</t>
  </si>
  <si>
    <t>ASSAB SS Equity</t>
  </si>
  <si>
    <t>Assa Abloy AB</t>
  </si>
  <si>
    <t>ALIV SS Equity</t>
  </si>
  <si>
    <t>Autoliv Inc</t>
  </si>
  <si>
    <t>HEXAB SS Equity</t>
  </si>
  <si>
    <t>Hexagon AB</t>
  </si>
  <si>
    <t>SWEDA SS Equity</t>
  </si>
  <si>
    <t>Swedbank AB</t>
  </si>
  <si>
    <t>ATCOB SS Equity</t>
  </si>
  <si>
    <t>KINVB SS Equity</t>
  </si>
  <si>
    <t>Kinnevik AB</t>
  </si>
  <si>
    <t>BOL SS Equity</t>
  </si>
  <si>
    <t>Boliden AB</t>
  </si>
  <si>
    <t>NDA SS Equity</t>
  </si>
  <si>
    <t>Nordea Bank Abp</t>
  </si>
  <si>
    <t>CGCBV FH Equity</t>
  </si>
  <si>
    <t>Cargotec Oyj</t>
  </si>
  <si>
    <t>TELIA1 FH Equity</t>
  </si>
  <si>
    <t>VALMT FH Equity</t>
  </si>
  <si>
    <t>Valmet OYJ</t>
  </si>
  <si>
    <t>OTE1V FH Equity</t>
  </si>
  <si>
    <t>Outotec OYJ</t>
  </si>
  <si>
    <t>WRT1V FH Equity</t>
  </si>
  <si>
    <t>Wartsila OYJ Abp</t>
  </si>
  <si>
    <t>ELISA FH Equity</t>
  </si>
  <si>
    <t>Elisa OYJ</t>
  </si>
  <si>
    <t>NRE1V FH Equity</t>
  </si>
  <si>
    <t>Nokian Renkaat OYJ</t>
  </si>
  <si>
    <t>KCR FH Equity</t>
  </si>
  <si>
    <t>Konecranes OYJ</t>
  </si>
  <si>
    <t>ORNBV FH Equity</t>
  </si>
  <si>
    <t>Orion Oyj</t>
  </si>
  <si>
    <t>KNEBV FH Equity</t>
  </si>
  <si>
    <t>Kone OYJ</t>
  </si>
  <si>
    <t>KESKOB FH Equity</t>
  </si>
  <si>
    <t>Kesko OYJ</t>
  </si>
  <si>
    <t>OUT1V FH Equity</t>
  </si>
  <si>
    <t>Outokumpu OYJ</t>
  </si>
  <si>
    <t>SAMPO FH Equity</t>
  </si>
  <si>
    <t>Sampo Oyj</t>
  </si>
  <si>
    <t>DNA FH Equity</t>
  </si>
  <si>
    <t>DNA Oyj</t>
  </si>
  <si>
    <t>METSB FH Equity</t>
  </si>
  <si>
    <t>Metsa Board OYJ</t>
  </si>
  <si>
    <t>NDA FH Equity</t>
  </si>
  <si>
    <t>METSO FH Equity</t>
  </si>
  <si>
    <t>Metso OYJ</t>
  </si>
  <si>
    <t>FORTUM FH Equity</t>
  </si>
  <si>
    <t>Fortum OYJ</t>
  </si>
  <si>
    <t>NOKIA FH Equity</t>
  </si>
  <si>
    <t>Nokia OYJ</t>
  </si>
  <si>
    <t>STERV FH Equity</t>
  </si>
  <si>
    <t>Stora Enso OYJ</t>
  </si>
  <si>
    <t>HUH1V FH Equity</t>
  </si>
  <si>
    <t>Huhtamaki OYJ</t>
  </si>
  <si>
    <t>NESTE FH Equity</t>
  </si>
  <si>
    <t>Neste Oyj</t>
  </si>
  <si>
    <t>UPM FH Equity</t>
  </si>
  <si>
    <t>UPM-Kymmene OYJ</t>
  </si>
  <si>
    <t>YIT FH Equity</t>
  </si>
  <si>
    <t>YIT OYJ</t>
  </si>
  <si>
    <t>SEK</t>
  </si>
  <si>
    <t>Sector</t>
  </si>
  <si>
    <t>Market Cap</t>
  </si>
  <si>
    <t>Currency</t>
  </si>
  <si>
    <t>Price</t>
  </si>
  <si>
    <t>EPS</t>
  </si>
  <si>
    <t>ROCE</t>
  </si>
  <si>
    <t>EV</t>
  </si>
  <si>
    <t>P/B</t>
  </si>
  <si>
    <t>P/S</t>
  </si>
  <si>
    <t>P/Cash Flow</t>
  </si>
  <si>
    <t>P/E</t>
  </si>
  <si>
    <t>Debt/EBITDA</t>
  </si>
  <si>
    <t>Debt/Tangible Book</t>
  </si>
  <si>
    <t>Debt/Equity</t>
  </si>
  <si>
    <t>Debt/Capital</t>
  </si>
  <si>
    <t>EBITDA/EV</t>
  </si>
  <si>
    <t>EV/EBITDA</t>
  </si>
  <si>
    <t>ROCE/(EV/EBITDA)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</si>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</sst>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1"/>
  <sheetViews>
    <sheetView tabSelected="1" workbookViewId="0">
      <pane ySplit="1" topLeftCell="A53" activePane="bottomLeft" state="frozen"/>
      <selection pane="bottomLeft" activeCell="O103" sqref="O103"/>
    </sheetView>
  </sheetViews>
  <sheetFormatPr defaultRowHeight="14.5" x14ac:dyDescent="0.35"/>
  <cols>
    <col min="1" max="1" width="17.54296875" bestFit="1" customWidth="1"/>
    <col min="2" max="2" width="27.36328125" bestFit="1" customWidth="1"/>
    <col min="3" max="3" width="20.26953125" bestFit="1" customWidth="1"/>
    <col min="4" max="4" width="13.36328125" bestFit="1" customWidth="1"/>
    <col min="5" max="5" width="8.26953125" bestFit="1" customWidth="1"/>
    <col min="6" max="6" width="6.81640625" bestFit="1" customWidth="1"/>
    <col min="7" max="8" width="12.54296875" bestFit="1" customWidth="1"/>
    <col min="9" max="9" width="15.08984375" bestFit="1" customWidth="1"/>
    <col min="10" max="10" width="13.81640625" bestFit="1" customWidth="1"/>
    <col min="11" max="12" width="8.81640625" bestFit="1" customWidth="1"/>
    <col min="13" max="13" width="11.90625" bestFit="1" customWidth="1"/>
    <col min="14" max="14" width="8.81640625" bestFit="1" customWidth="1"/>
    <col min="15" max="16" width="9.90625" bestFit="1" customWidth="1"/>
    <col min="17" max="17" width="16.6328125" bestFit="1" customWidth="1"/>
    <col min="18" max="20" width="11.90625" bestFit="1" customWidth="1"/>
    <col min="21" max="21" width="17.54296875" bestFit="1" customWidth="1"/>
  </cols>
  <sheetData>
    <row r="1" spans="1:21" x14ac:dyDescent="0.35">
      <c r="A1" t="e">
        <f ca="1">_xll.BQL("FILTER(MEMBERS(['OMXO20 Index', 'OMXC25 Index', 'OMXS30B Index', 'OMXH25GI Index']), CUR_MKT_CAP &gt; 1)","NAME, NAME, INDUSTRY_SECTOR, CUR_MKT_CAP, PX_LAST, IS_EPS, RETURN_COM_EQY, CURR_ENTP_VAL, EBITDA, PX_TO_BOOK_RATIO, PX_TO_SALES_RATIO, PX_TO_CASH_FLOW, PE_RATIO, TOT_DEBT_TO_EBITDA, TOT_DEBT_TO_TOT_CAP, TOT_DEBT_TO_COM_EQY, TOT_DEBT_TO_TANG_BOOK_VAL","MODE=CACHED","transpose=false","cols=47;rows=199")</f>
        <v>#NAME?</v>
      </c>
      <c r="B1" t="s">
        <v>0</v>
      </c>
      <c r="C1" t="s">
        <v>209</v>
      </c>
      <c r="D1" t="s">
        <v>210</v>
      </c>
      <c r="E1" t="s">
        <v>211</v>
      </c>
      <c r="F1" t="s">
        <v>212</v>
      </c>
      <c r="G1" t="s">
        <v>213</v>
      </c>
      <c r="H1" t="s">
        <v>214</v>
      </c>
      <c r="I1" t="s">
        <v>215</v>
      </c>
      <c r="J1" t="s">
        <v>1</v>
      </c>
      <c r="K1" t="s">
        <v>216</v>
      </c>
      <c r="L1" t="s">
        <v>217</v>
      </c>
      <c r="M1" t="s">
        <v>218</v>
      </c>
      <c r="N1" t="s">
        <v>219</v>
      </c>
      <c r="O1" t="s">
        <v>224</v>
      </c>
      <c r="P1" t="s">
        <v>225</v>
      </c>
      <c r="Q1" t="s">
        <v>226</v>
      </c>
      <c r="R1" t="s">
        <v>220</v>
      </c>
      <c r="S1" t="s">
        <v>223</v>
      </c>
      <c r="T1" t="s">
        <v>222</v>
      </c>
      <c r="U1" t="s">
        <v>221</v>
      </c>
    </row>
    <row r="2" spans="1:21" x14ac:dyDescent="0.35">
      <c r="A2" t="s">
        <v>158</v>
      </c>
      <c r="B2" t="s">
        <v>159</v>
      </c>
      <c r="C2" t="s">
        <v>22</v>
      </c>
      <c r="D2">
        <v>73984770048</v>
      </c>
      <c r="E2" t="s">
        <v>208</v>
      </c>
      <c r="F2">
        <v>270.5</v>
      </c>
      <c r="G2">
        <v>25.869999885559082</v>
      </c>
      <c r="H2">
        <v>17.942380470256328</v>
      </c>
      <c r="I2">
        <v>75656769984</v>
      </c>
      <c r="J2">
        <v>13728999936</v>
      </c>
      <c r="K2">
        <v>1.7970116924693831</v>
      </c>
      <c r="L2">
        <v>1.418120609539383</v>
      </c>
      <c r="M2">
        <v>7.0394644722040427</v>
      </c>
      <c r="N2">
        <v>10.485209962553165</v>
      </c>
      <c r="O2">
        <f>J2/I2</f>
        <v>0.18146426207335348</v>
      </c>
      <c r="P2">
        <f>I2/J2</f>
        <v>5.510726952923485</v>
      </c>
      <c r="Q2">
        <f>H2/(I2/J2)</f>
        <v>3.2559008318744138</v>
      </c>
      <c r="R2">
        <v>0.2615631111326418</v>
      </c>
      <c r="S2">
        <v>8.0204583863894143</v>
      </c>
      <c r="T2">
        <v>8.7221583609195594</v>
      </c>
      <c r="U2">
        <v>9.5647768313734727E-2</v>
      </c>
    </row>
    <row r="3" spans="1:21" x14ac:dyDescent="0.35">
      <c r="A3" t="s">
        <v>204</v>
      </c>
      <c r="B3" t="s">
        <v>205</v>
      </c>
      <c r="C3" t="s">
        <v>22</v>
      </c>
      <c r="D3">
        <v>13508850688</v>
      </c>
      <c r="E3" t="s">
        <v>2</v>
      </c>
      <c r="F3">
        <v>25.31</v>
      </c>
      <c r="G3">
        <v>2.7900100350379944</v>
      </c>
      <c r="H3">
        <v>15.68874910792006</v>
      </c>
      <c r="I3">
        <v>13634850688</v>
      </c>
      <c r="J3">
        <v>2321000000</v>
      </c>
      <c r="K3">
        <v>1.3436622885536673</v>
      </c>
      <c r="L3">
        <v>1.2668902683337646</v>
      </c>
      <c r="M3">
        <v>9.3674023577728018</v>
      </c>
      <c r="N3">
        <v>7.6487024159415871</v>
      </c>
      <c r="O3">
        <f>J3/I3</f>
        <v>0.17022555311461582</v>
      </c>
      <c r="P3">
        <f>I3/J3</f>
        <v>5.8745586764325726</v>
      </c>
      <c r="Q3">
        <f>H3/(I3/J3)</f>
        <v>2.6706259945721276</v>
      </c>
      <c r="R3">
        <v>0.54545457302886691</v>
      </c>
      <c r="S3">
        <v>11.186711014213</v>
      </c>
      <c r="T3">
        <v>12.602031617173013</v>
      </c>
      <c r="U3">
        <v>0.13347391651758805</v>
      </c>
    </row>
    <row r="4" spans="1:21" x14ac:dyDescent="0.35">
      <c r="A4" t="s">
        <v>35</v>
      </c>
      <c r="B4" t="s">
        <v>36</v>
      </c>
      <c r="C4" t="s">
        <v>22</v>
      </c>
      <c r="D4">
        <v>74814980096</v>
      </c>
      <c r="E4" t="s">
        <v>50</v>
      </c>
      <c r="F4">
        <v>36.159999999999997</v>
      </c>
      <c r="G4">
        <v>2.0799999237060547</v>
      </c>
      <c r="H4">
        <v>4.9241021843761574</v>
      </c>
      <c r="I4">
        <v>88403979776</v>
      </c>
      <c r="J4">
        <v>15891000320</v>
      </c>
      <c r="K4">
        <v>0.86207299265824489</v>
      </c>
      <c r="L4">
        <v>0.46942144002631686</v>
      </c>
      <c r="M4">
        <v>10.530392585554299</v>
      </c>
      <c r="N4">
        <v>12.863158823923539</v>
      </c>
      <c r="O4">
        <f>J4/I4</f>
        <v>0.1797543545015165</v>
      </c>
      <c r="P4">
        <f>I4/J4</f>
        <v>5.5631475675409208</v>
      </c>
      <c r="Q4">
        <f>H4/(I4/J4)</f>
        <v>0.88512880965204366</v>
      </c>
      <c r="R4">
        <v>0.98313509215258765</v>
      </c>
      <c r="S4">
        <v>14.684374683840892</v>
      </c>
      <c r="T4">
        <v>18.201623954964187</v>
      </c>
      <c r="U4">
        <v>0.21001196160163171</v>
      </c>
    </row>
    <row r="5" spans="1:21" x14ac:dyDescent="0.35">
      <c r="A5" t="s">
        <v>141</v>
      </c>
      <c r="B5" t="s">
        <v>142</v>
      </c>
      <c r="C5" t="s">
        <v>22</v>
      </c>
      <c r="D5">
        <v>59394002944</v>
      </c>
      <c r="E5" t="s">
        <v>208</v>
      </c>
      <c r="F5">
        <v>83.6</v>
      </c>
      <c r="G5">
        <v>5.5</v>
      </c>
      <c r="H5">
        <v>10.333128369655658</v>
      </c>
      <c r="I5">
        <v>68733002752</v>
      </c>
      <c r="J5">
        <v>5636000000</v>
      </c>
      <c r="K5">
        <v>1.5201903147970171</v>
      </c>
      <c r="L5">
        <v>3.0566621763354238</v>
      </c>
      <c r="M5">
        <v>16.254784503949949</v>
      </c>
      <c r="N5">
        <v>17.723711372722502</v>
      </c>
      <c r="O5">
        <f>J5/I5</f>
        <v>8.1998454517338878E-2</v>
      </c>
      <c r="P5">
        <f>I5/J5</f>
        <v>12.195351801277502</v>
      </c>
      <c r="Q5">
        <f>H5/(I5/J5)</f>
        <v>0.84730055664103343</v>
      </c>
      <c r="R5">
        <v>1.7436125024840312</v>
      </c>
      <c r="S5">
        <v>20.282347218879483</v>
      </c>
      <c r="T5">
        <v>25.442730074565038</v>
      </c>
      <c r="U5">
        <v>0.25589146847902505</v>
      </c>
    </row>
    <row r="6" spans="1:21" x14ac:dyDescent="0.35">
      <c r="A6" t="s">
        <v>20</v>
      </c>
      <c r="B6" t="s">
        <v>21</v>
      </c>
      <c r="C6" t="s">
        <v>22</v>
      </c>
      <c r="D6">
        <v>104642428928</v>
      </c>
      <c r="E6" t="s">
        <v>50</v>
      </c>
      <c r="F6">
        <v>383</v>
      </c>
      <c r="G6">
        <v>0.52000001072883606</v>
      </c>
      <c r="H6">
        <v>1.5334903819097683</v>
      </c>
      <c r="I6">
        <v>16126437696</v>
      </c>
      <c r="J6">
        <v>1338000000</v>
      </c>
      <c r="K6">
        <v>1.362162142719767</v>
      </c>
      <c r="L6">
        <v>0.91884700151412035</v>
      </c>
      <c r="M6">
        <v>15.480547836074338</v>
      </c>
      <c r="N6">
        <v>51.871285438172045</v>
      </c>
      <c r="O6">
        <f>J6/I6</f>
        <v>8.296934668540451E-2</v>
      </c>
      <c r="P6">
        <f>I6/J6</f>
        <v>12.052644017937221</v>
      </c>
      <c r="Q6">
        <f>H6/(I6/J6)</f>
        <v>0.12723269513540492</v>
      </c>
      <c r="R6">
        <v>3.1292975067264575</v>
      </c>
      <c r="S6">
        <v>31.683694024879461</v>
      </c>
      <c r="T6">
        <v>47.54173097036729</v>
      </c>
      <c r="U6">
        <v>0.53935337770342617</v>
      </c>
    </row>
    <row r="7" spans="1:21" x14ac:dyDescent="0.35">
      <c r="A7" t="s">
        <v>143</v>
      </c>
      <c r="B7" t="s">
        <v>144</v>
      </c>
      <c r="C7" t="s">
        <v>22</v>
      </c>
      <c r="D7">
        <v>32868446208</v>
      </c>
      <c r="E7" t="s">
        <v>208</v>
      </c>
      <c r="F7">
        <v>35.08</v>
      </c>
      <c r="G7">
        <v>4.0300000309944153</v>
      </c>
      <c r="H7">
        <v>7.0959331731085342</v>
      </c>
      <c r="I7">
        <v>44257446144</v>
      </c>
      <c r="J7">
        <v>9552000000</v>
      </c>
      <c r="K7">
        <v>0.58160747224260312</v>
      </c>
      <c r="L7">
        <v>0.42373172855224994</v>
      </c>
      <c r="M7">
        <v>4.959553071804673</v>
      </c>
      <c r="N7">
        <v>8.3392743458616412</v>
      </c>
      <c r="O7">
        <f>J7/I7</f>
        <v>0.21582808842879805</v>
      </c>
      <c r="P7">
        <f>I7/J7</f>
        <v>4.6333172261306537</v>
      </c>
      <c r="Q7">
        <f>H7/(I7/J7)</f>
        <v>1.5315016923705103</v>
      </c>
      <c r="R7">
        <v>1.6886516314907873</v>
      </c>
      <c r="S7">
        <v>20.580542805122352</v>
      </c>
      <c r="T7">
        <v>25.968799661230801</v>
      </c>
      <c r="U7">
        <v>0.54054962927355299</v>
      </c>
    </row>
    <row r="8" spans="1:21" x14ac:dyDescent="0.35">
      <c r="A8" t="s">
        <v>71</v>
      </c>
      <c r="B8" t="s">
        <v>72</v>
      </c>
      <c r="C8" t="s">
        <v>22</v>
      </c>
      <c r="D8">
        <v>90792001536</v>
      </c>
      <c r="E8" t="s">
        <v>51</v>
      </c>
      <c r="F8">
        <v>312</v>
      </c>
      <c r="G8">
        <v>10.78000020980835</v>
      </c>
      <c r="H8">
        <v>29.489423855488127</v>
      </c>
      <c r="I8">
        <v>95024001408</v>
      </c>
      <c r="J8">
        <v>5052999808</v>
      </c>
      <c r="K8">
        <v>8.2216602321958359</v>
      </c>
      <c r="L8">
        <v>6.32652807262801</v>
      </c>
      <c r="M8">
        <v>25.417467930454354</v>
      </c>
      <c r="N8">
        <v>28.480114639274177</v>
      </c>
      <c r="O8">
        <f>J8/I8</f>
        <v>5.3176036928861553E-2</v>
      </c>
      <c r="P8">
        <f>I8/J8</f>
        <v>18.805463094923592</v>
      </c>
      <c r="Q8">
        <f>H8/(I8/J8)</f>
        <v>1.5681306919502875</v>
      </c>
      <c r="R8">
        <v>0.98396990558524078</v>
      </c>
      <c r="S8">
        <v>31.270438641509436</v>
      </c>
      <c r="T8">
        <v>45.556162977608786</v>
      </c>
      <c r="U8">
        <v>0.5643586378574561</v>
      </c>
    </row>
    <row r="9" spans="1:21" x14ac:dyDescent="0.35">
      <c r="A9" t="s">
        <v>183</v>
      </c>
      <c r="B9" t="s">
        <v>184</v>
      </c>
      <c r="C9" t="s">
        <v>22</v>
      </c>
      <c r="D9">
        <v>1354466048</v>
      </c>
      <c r="E9" t="s">
        <v>2</v>
      </c>
      <c r="F9">
        <v>3.2530000000000001</v>
      </c>
      <c r="G9">
        <v>0.31999999284744263</v>
      </c>
      <c r="H9">
        <v>4.7523305253425612</v>
      </c>
      <c r="I9">
        <v>2583465984</v>
      </c>
      <c r="J9">
        <v>484000000</v>
      </c>
      <c r="K9">
        <v>0.4856595182826508</v>
      </c>
      <c r="L9">
        <v>0.19709925029103609</v>
      </c>
      <c r="M9">
        <v>6.2195287181622039</v>
      </c>
      <c r="N9">
        <v>10.039007944563538</v>
      </c>
      <c r="O9">
        <f>J9/I9</f>
        <v>0.18734521878651528</v>
      </c>
      <c r="P9">
        <f>I9/J9</f>
        <v>5.3377396363636365</v>
      </c>
      <c r="Q9">
        <f>H9/(I9/J9)</f>
        <v>0.89032640201613722</v>
      </c>
      <c r="R9">
        <v>2.7045454545454546</v>
      </c>
      <c r="S9">
        <v>32.24932300171389</v>
      </c>
      <c r="T9">
        <v>47.600001107781843</v>
      </c>
      <c r="U9">
        <v>0.60461895551760425</v>
      </c>
    </row>
    <row r="10" spans="1:21" x14ac:dyDescent="0.35">
      <c r="A10" t="s">
        <v>198</v>
      </c>
      <c r="B10" t="s">
        <v>199</v>
      </c>
      <c r="C10" t="s">
        <v>22</v>
      </c>
      <c r="D10">
        <v>9412172800</v>
      </c>
      <c r="E10" t="s">
        <v>2</v>
      </c>
      <c r="F10">
        <v>11.355</v>
      </c>
      <c r="G10">
        <v>1.2299999892711639</v>
      </c>
      <c r="H10">
        <v>15.334807327858496</v>
      </c>
      <c r="I10">
        <v>12531172672</v>
      </c>
      <c r="J10">
        <v>1671000000</v>
      </c>
      <c r="K10">
        <v>1.3730113990368633</v>
      </c>
      <c r="L10">
        <v>0.89291081084776514</v>
      </c>
      <c r="M10">
        <v>8.2227252446633941</v>
      </c>
      <c r="N10">
        <v>8.976610790661022</v>
      </c>
      <c r="O10">
        <f>J10/I10</f>
        <v>0.13334745627867126</v>
      </c>
      <c r="P10">
        <f>I10/J10</f>
        <v>7.4992056684619985</v>
      </c>
      <c r="Q10">
        <f>H10/(I10/J10)</f>
        <v>2.0448575496934582</v>
      </c>
      <c r="R10">
        <v>2.5906642728904847</v>
      </c>
      <c r="S10">
        <v>39.847201297823844</v>
      </c>
      <c r="T10">
        <v>66.375343683525912</v>
      </c>
      <c r="U10">
        <v>0.70978847502001563</v>
      </c>
    </row>
    <row r="11" spans="1:21" x14ac:dyDescent="0.35">
      <c r="A11" t="s">
        <v>171</v>
      </c>
      <c r="B11" t="s">
        <v>172</v>
      </c>
      <c r="C11" t="s">
        <v>19</v>
      </c>
      <c r="D11">
        <v>6341999104</v>
      </c>
      <c r="E11" t="s">
        <v>2</v>
      </c>
      <c r="F11">
        <v>37.9</v>
      </c>
      <c r="G11">
        <v>1.9399999976158142</v>
      </c>
      <c r="H11">
        <v>26.661508772391269</v>
      </c>
      <c r="I11">
        <v>7417199040</v>
      </c>
      <c r="J11">
        <v>641700000</v>
      </c>
      <c r="K11">
        <v>5.0895492708807781</v>
      </c>
      <c r="L11">
        <v>3.4813630696602074</v>
      </c>
      <c r="M11">
        <v>11.401726456786786</v>
      </c>
      <c r="N11">
        <v>19.603249096332114</v>
      </c>
      <c r="O11">
        <f>J11/I11</f>
        <v>8.6515138199661959E-2</v>
      </c>
      <c r="P11">
        <f>I11/J11</f>
        <v>11.558670780738662</v>
      </c>
      <c r="Q11">
        <f>H11/(I11/J11)</f>
        <v>2.3066241160549303</v>
      </c>
      <c r="R11">
        <v>2.0098176219417172</v>
      </c>
      <c r="S11">
        <v>51.983071393356141</v>
      </c>
      <c r="T11">
        <v>108.31443710931552</v>
      </c>
      <c r="U11">
        <v>-37.932280598060053</v>
      </c>
    </row>
    <row r="12" spans="1:21" x14ac:dyDescent="0.35">
      <c r="A12" t="s">
        <v>187</v>
      </c>
      <c r="B12" t="s">
        <v>188</v>
      </c>
      <c r="C12" t="s">
        <v>19</v>
      </c>
      <c r="D12">
        <v>2783665664</v>
      </c>
      <c r="E12" t="s">
        <v>2</v>
      </c>
      <c r="F12">
        <v>21.04</v>
      </c>
      <c r="G12">
        <v>0.76999999582767487</v>
      </c>
      <c r="H12">
        <v>20.404131223199645</v>
      </c>
      <c r="I12">
        <v>3253235648</v>
      </c>
      <c r="J12">
        <v>290331000</v>
      </c>
      <c r="K12">
        <v>5.7321767254342353</v>
      </c>
      <c r="L12">
        <v>3.0313413878429794</v>
      </c>
      <c r="M12">
        <v>12.236442354414882</v>
      </c>
      <c r="N12">
        <v>26.706946676064732</v>
      </c>
      <c r="O12">
        <f>J12/I12</f>
        <v>8.9243765719365431E-2</v>
      </c>
      <c r="P12">
        <f>I12/J12</f>
        <v>11.205264501551678</v>
      </c>
      <c r="Q12">
        <f>H12/(I12/J12)</f>
        <v>1.8209415065904182</v>
      </c>
      <c r="R12">
        <v>1.7116946106340694</v>
      </c>
      <c r="S12">
        <v>50.576900168606898</v>
      </c>
      <c r="T12">
        <v>102.33453656518913</v>
      </c>
      <c r="U12">
        <v>-10.043818354262351</v>
      </c>
    </row>
    <row r="13" spans="1:21" x14ac:dyDescent="0.35">
      <c r="A13" t="s">
        <v>109</v>
      </c>
      <c r="B13" t="s">
        <v>110</v>
      </c>
      <c r="C13" t="s">
        <v>19</v>
      </c>
      <c r="D13">
        <v>88191238144</v>
      </c>
      <c r="E13" t="s">
        <v>208</v>
      </c>
      <c r="F13">
        <v>127.6</v>
      </c>
      <c r="G13">
        <v>2.3399999737739563</v>
      </c>
      <c r="H13">
        <v>5.3173118924029303</v>
      </c>
      <c r="I13">
        <v>121236238720</v>
      </c>
      <c r="J13">
        <v>7189000064</v>
      </c>
      <c r="K13">
        <v>2.3439221849977261</v>
      </c>
      <c r="L13">
        <v>3.4590225189833701</v>
      </c>
      <c r="M13">
        <v>10.346524844783236</v>
      </c>
      <c r="N13">
        <v>32.943960784861687</v>
      </c>
      <c r="O13">
        <f>J13/I13</f>
        <v>5.9297452147152853E-2</v>
      </c>
      <c r="P13">
        <f>I13/J13</f>
        <v>16.864130983543696</v>
      </c>
      <c r="Q13">
        <f>H13/(I13/J13)</f>
        <v>0.31530304749124954</v>
      </c>
      <c r="R13">
        <v>4.7120601655902279</v>
      </c>
      <c r="S13">
        <v>47.466581549997336</v>
      </c>
      <c r="T13">
        <v>90.562761988506452</v>
      </c>
      <c r="U13">
        <v>-2.7734563793162423</v>
      </c>
    </row>
    <row r="14" spans="1:21" x14ac:dyDescent="0.35">
      <c r="A14" t="s">
        <v>23</v>
      </c>
      <c r="B14" t="s">
        <v>24</v>
      </c>
      <c r="C14" t="s">
        <v>19</v>
      </c>
      <c r="D14">
        <v>52273750016</v>
      </c>
      <c r="E14" t="s">
        <v>50</v>
      </c>
      <c r="F14">
        <v>229.9</v>
      </c>
      <c r="G14">
        <v>2.7200000286102295</v>
      </c>
      <c r="H14">
        <v>4.4377482147629248</v>
      </c>
      <c r="I14">
        <v>54917750144</v>
      </c>
      <c r="J14">
        <v>3212000000</v>
      </c>
      <c r="K14">
        <v>3.8020861509771304</v>
      </c>
      <c r="L14">
        <v>2.8946093677260647</v>
      </c>
      <c r="M14">
        <v>30.764672741346722</v>
      </c>
      <c r="N14">
        <v>29.357336562952302</v>
      </c>
      <c r="O14">
        <f>J14/I14</f>
        <v>5.8487465192543484E-2</v>
      </c>
      <c r="P14">
        <f>I14/J14</f>
        <v>17.097680617683686</v>
      </c>
      <c r="Q14">
        <f>H14/(I14/J14)</f>
        <v>0.25955264424421853</v>
      </c>
      <c r="R14">
        <v>1.3156911382316314</v>
      </c>
      <c r="S14">
        <v>22.360970838435446</v>
      </c>
      <c r="T14">
        <v>29.324820221779024</v>
      </c>
      <c r="U14">
        <v>-2.0028439360625931</v>
      </c>
    </row>
    <row r="15" spans="1:21" x14ac:dyDescent="0.35">
      <c r="A15" t="s">
        <v>121</v>
      </c>
      <c r="B15" t="s">
        <v>122</v>
      </c>
      <c r="C15" t="s">
        <v>19</v>
      </c>
      <c r="D15">
        <v>306768150528</v>
      </c>
      <c r="E15" t="s">
        <v>208</v>
      </c>
      <c r="F15">
        <v>92</v>
      </c>
      <c r="G15">
        <v>-1.0300000309944153</v>
      </c>
      <c r="H15">
        <v>-3.8077621419667009</v>
      </c>
      <c r="I15">
        <v>270571150400</v>
      </c>
      <c r="J15">
        <v>15165000320</v>
      </c>
      <c r="K15">
        <v>3.5900210439132598</v>
      </c>
      <c r="L15">
        <v>1.4180368013108533</v>
      </c>
      <c r="M15">
        <v>22.409339777063416</v>
      </c>
      <c r="N15">
        <v>102.36394442537123</v>
      </c>
      <c r="O15">
        <f>J15/I15</f>
        <v>5.6048105267619101E-2</v>
      </c>
      <c r="P15">
        <f>I15/J15</f>
        <v>17.841816333044431</v>
      </c>
      <c r="Q15">
        <f>H15/(I15/J15)</f>
        <v>-0.21341785336700442</v>
      </c>
      <c r="R15">
        <v>2.3440817346451595</v>
      </c>
      <c r="S15">
        <v>29.603597294113943</v>
      </c>
      <c r="T15">
        <v>42.009477157971737</v>
      </c>
      <c r="U15">
        <v>0.75479870624985268</v>
      </c>
    </row>
    <row r="16" spans="1:21" x14ac:dyDescent="0.35">
      <c r="A16" t="s">
        <v>196</v>
      </c>
      <c r="B16" t="s">
        <v>197</v>
      </c>
      <c r="C16" t="s">
        <v>19</v>
      </c>
      <c r="D16">
        <v>25824006144</v>
      </c>
      <c r="E16" t="s">
        <v>2</v>
      </c>
      <c r="F16">
        <v>4.5819999999999999</v>
      </c>
      <c r="G16">
        <v>-0.10999999940395355</v>
      </c>
      <c r="H16">
        <v>-3.8923422478312202</v>
      </c>
      <c r="I16">
        <v>24659006080</v>
      </c>
      <c r="J16">
        <v>1244000000</v>
      </c>
      <c r="K16">
        <v>1.7180075650864635</v>
      </c>
      <c r="L16">
        <v>1.1390263824982356</v>
      </c>
      <c r="M16" t="e">
        <v>#N/A</v>
      </c>
      <c r="N16">
        <v>108.55504546390434</v>
      </c>
      <c r="O16">
        <f>J16/I16</f>
        <v>5.0448099812464134E-2</v>
      </c>
      <c r="P16">
        <f>I16/J16</f>
        <v>19.822352154340837</v>
      </c>
      <c r="Q16">
        <f>H16/(I16/J16)</f>
        <v>-0.1963612702228604</v>
      </c>
      <c r="R16">
        <v>4.3971061607717044</v>
      </c>
      <c r="S16">
        <v>26.698555397431907</v>
      </c>
      <c r="T16">
        <v>36.6327353372291</v>
      </c>
      <c r="U16">
        <v>0.87296526386033901</v>
      </c>
    </row>
    <row r="17" spans="1:21" x14ac:dyDescent="0.35">
      <c r="A17" t="s">
        <v>17</v>
      </c>
      <c r="B17" t="s">
        <v>18</v>
      </c>
      <c r="C17" t="s">
        <v>19</v>
      </c>
      <c r="D17">
        <v>250295009280</v>
      </c>
      <c r="E17" t="s">
        <v>50</v>
      </c>
      <c r="F17">
        <v>170.1</v>
      </c>
      <c r="G17">
        <v>9.2600002884864807</v>
      </c>
      <c r="H17">
        <v>24.119575309766116</v>
      </c>
      <c r="I17">
        <v>331225009664</v>
      </c>
      <c r="J17">
        <v>44090000384</v>
      </c>
      <c r="K17">
        <v>4.7662122606362427</v>
      </c>
      <c r="L17">
        <v>2.2578390924804577</v>
      </c>
      <c r="M17">
        <v>6.7108970048742789</v>
      </c>
      <c r="N17">
        <v>26.672499642340636</v>
      </c>
      <c r="O17">
        <f>J17/I17</f>
        <v>0.13311193025166068</v>
      </c>
      <c r="P17">
        <f>I17/J17</f>
        <v>7.5124746377684222</v>
      </c>
      <c r="Q17">
        <f>H17/(I17/J17)</f>
        <v>3.210603226333264</v>
      </c>
      <c r="R17">
        <v>2.2944204588555803</v>
      </c>
      <c r="S17">
        <v>63.779710812805092</v>
      </c>
      <c r="T17">
        <v>194.39831981984463</v>
      </c>
      <c r="U17">
        <v>3.1946251285578229</v>
      </c>
    </row>
    <row r="18" spans="1:21" x14ac:dyDescent="0.35">
      <c r="A18" t="s">
        <v>164</v>
      </c>
      <c r="B18" t="s">
        <v>114</v>
      </c>
      <c r="C18" t="s">
        <v>19</v>
      </c>
      <c r="D18">
        <v>16506283008</v>
      </c>
      <c r="E18" t="s">
        <v>2</v>
      </c>
      <c r="F18">
        <v>3.8119999999999998</v>
      </c>
      <c r="G18">
        <v>1.3300000429153442</v>
      </c>
      <c r="H18">
        <v>5.4325328480125803</v>
      </c>
      <c r="I18">
        <v>274304189440</v>
      </c>
      <c r="J18">
        <v>26893999616</v>
      </c>
      <c r="K18">
        <v>1.6985238354003347</v>
      </c>
      <c r="L18">
        <v>2.0868214911556944</v>
      </c>
      <c r="M18">
        <v>6.805567777844697</v>
      </c>
      <c r="N18">
        <v>16.687870007346024</v>
      </c>
      <c r="O18">
        <f>J18/I18</f>
        <v>9.804443625489237E-2</v>
      </c>
      <c r="P18">
        <f>I18/J18</f>
        <v>10.199456880961979</v>
      </c>
      <c r="Q18">
        <f>H18/(I18/J18)</f>
        <v>0.5326296205195783</v>
      </c>
      <c r="R18">
        <v>4.2270396962587657</v>
      </c>
      <c r="S18">
        <v>51.698076415733318</v>
      </c>
      <c r="T18">
        <v>112.56424169632552</v>
      </c>
      <c r="U18">
        <v>19.238801671396466</v>
      </c>
    </row>
    <row r="19" spans="1:21" x14ac:dyDescent="0.35">
      <c r="A19" t="s">
        <v>113</v>
      </c>
      <c r="B19" t="s">
        <v>114</v>
      </c>
      <c r="C19" t="s">
        <v>19</v>
      </c>
      <c r="D19">
        <v>175844737024</v>
      </c>
      <c r="E19" t="s">
        <v>208</v>
      </c>
      <c r="F19">
        <v>40.61</v>
      </c>
      <c r="G19">
        <v>1.3300000429153442</v>
      </c>
      <c r="H19">
        <v>5.4325328480125803</v>
      </c>
      <c r="I19">
        <v>273697735680</v>
      </c>
      <c r="J19">
        <v>26893999616</v>
      </c>
      <c r="K19">
        <v>1.6926859945659363</v>
      </c>
      <c r="L19">
        <v>2.0796491919258782</v>
      </c>
      <c r="M19">
        <v>6.7821769836463908</v>
      </c>
      <c r="N19">
        <v>16.630513656532699</v>
      </c>
      <c r="O19">
        <f>J19/I19</f>
        <v>9.8261681081073096E-2</v>
      </c>
      <c r="P19">
        <f>I19/J19</f>
        <v>10.176907101507114</v>
      </c>
      <c r="Q19">
        <f>H19/(I19/J19)</f>
        <v>0.53380981017386586</v>
      </c>
      <c r="R19">
        <v>4.2270396962587657</v>
      </c>
      <c r="S19">
        <v>51.698076415733318</v>
      </c>
      <c r="T19">
        <v>112.56424169632552</v>
      </c>
      <c r="U19">
        <v>19.238801671396466</v>
      </c>
    </row>
    <row r="20" spans="1:21" x14ac:dyDescent="0.35">
      <c r="A20" t="s">
        <v>43</v>
      </c>
      <c r="B20" t="s">
        <v>44</v>
      </c>
      <c r="C20" t="s">
        <v>45</v>
      </c>
      <c r="D20">
        <v>5228789248</v>
      </c>
      <c r="E20" t="s">
        <v>50</v>
      </c>
      <c r="F20">
        <v>38.36</v>
      </c>
      <c r="G20">
        <v>-33.834595454862601</v>
      </c>
      <c r="H20">
        <v>-112.87171135909604</v>
      </c>
      <c r="I20">
        <v>64818787904</v>
      </c>
      <c r="J20">
        <v>-204699968</v>
      </c>
      <c r="K20">
        <v>1.6977139072970671</v>
      </c>
      <c r="L20">
        <v>0.1267142880930362</v>
      </c>
      <c r="M20" t="e">
        <v>#N/A</v>
      </c>
      <c r="N20" t="e">
        <v>#N/A</v>
      </c>
      <c r="O20">
        <f>J20/I20</f>
        <v>-3.1580344930727693E-3</v>
      </c>
      <c r="P20">
        <f>I20/J20</f>
        <v>-316.65265284262284</v>
      </c>
      <c r="Q20">
        <f>H20/(I20/J20)</f>
        <v>0.35645275776417878</v>
      </c>
      <c r="R20" t="e">
        <v>#N/A</v>
      </c>
      <c r="S20">
        <v>95.447424769493665</v>
      </c>
      <c r="T20">
        <v>2104.8638006646074</v>
      </c>
      <c r="U20">
        <v>-235.65125580443137</v>
      </c>
    </row>
    <row r="21" spans="1:21" x14ac:dyDescent="0.35">
      <c r="A21" t="s">
        <v>87</v>
      </c>
      <c r="B21" t="s">
        <v>88</v>
      </c>
      <c r="C21" t="s">
        <v>45</v>
      </c>
      <c r="D21">
        <v>26839998464</v>
      </c>
      <c r="E21" t="s">
        <v>51</v>
      </c>
      <c r="F21">
        <v>268.39999999999998</v>
      </c>
      <c r="G21">
        <v>47.168861389160156</v>
      </c>
      <c r="H21">
        <v>78.017476874179465</v>
      </c>
      <c r="I21">
        <v>32121998336</v>
      </c>
      <c r="J21">
        <v>7421000192</v>
      </c>
      <c r="K21">
        <v>4.2734703243550474</v>
      </c>
      <c r="L21">
        <v>1.1768832287960695</v>
      </c>
      <c r="M21">
        <v>4.3337911033520555</v>
      </c>
      <c r="N21">
        <v>5.700932510024515</v>
      </c>
      <c r="O21">
        <f>J21/I21</f>
        <v>0.23102548335802267</v>
      </c>
      <c r="P21">
        <f>I21/J21</f>
        <v>4.328526816456387</v>
      </c>
      <c r="Q21">
        <f>H21/(I21/J21)</f>
        <v>18.024025305230669</v>
      </c>
      <c r="R21">
        <v>0.89866595060721433</v>
      </c>
      <c r="S21">
        <v>50.955073321611543</v>
      </c>
      <c r="T21">
        <v>103.89468752955601</v>
      </c>
      <c r="U21">
        <v>-4.9072860649974546</v>
      </c>
    </row>
    <row r="22" spans="1:21" x14ac:dyDescent="0.35">
      <c r="A22" t="s">
        <v>173</v>
      </c>
      <c r="B22" t="s">
        <v>174</v>
      </c>
      <c r="C22" t="s">
        <v>45</v>
      </c>
      <c r="D22">
        <v>4085399552</v>
      </c>
      <c r="E22" t="s">
        <v>2</v>
      </c>
      <c r="F22">
        <v>29.59</v>
      </c>
      <c r="G22">
        <v>2.1500000953674316</v>
      </c>
      <c r="H22">
        <v>19.983076879153312</v>
      </c>
      <c r="I22">
        <v>3770199552</v>
      </c>
      <c r="J22">
        <v>465800000</v>
      </c>
      <c r="K22">
        <v>2.7435140920111154</v>
      </c>
      <c r="L22">
        <v>2.5604158636249688</v>
      </c>
      <c r="M22">
        <v>7.5647663418047184</v>
      </c>
      <c r="N22">
        <v>13.767490825792388</v>
      </c>
      <c r="O22">
        <f>J22/I22</f>
        <v>0.1235478370774577</v>
      </c>
      <c r="P22">
        <f>I22/J22</f>
        <v>8.0940308115070838</v>
      </c>
      <c r="Q22">
        <f>H22/(I22/J22)</f>
        <v>2.4688659265719455</v>
      </c>
      <c r="R22">
        <v>0.2840274796049807</v>
      </c>
      <c r="S22">
        <v>8.1747406460650645</v>
      </c>
      <c r="T22">
        <v>8.9024966589596204</v>
      </c>
      <c r="U22">
        <v>9.6646945060049852E-2</v>
      </c>
    </row>
    <row r="23" spans="1:21" x14ac:dyDescent="0.35">
      <c r="A23" t="s">
        <v>115</v>
      </c>
      <c r="B23" t="s">
        <v>116</v>
      </c>
      <c r="C23" t="s">
        <v>45</v>
      </c>
      <c r="D23">
        <v>281296044032</v>
      </c>
      <c r="E23" t="s">
        <v>208</v>
      </c>
      <c r="F23">
        <v>169.96</v>
      </c>
      <c r="G23">
        <v>7.3000000715255737</v>
      </c>
      <c r="H23">
        <v>19.846915414580323</v>
      </c>
      <c r="I23">
        <v>290007044096</v>
      </c>
      <c r="J23">
        <v>25359000064</v>
      </c>
      <c r="K23">
        <v>4.6849877154966872</v>
      </c>
      <c r="L23">
        <v>1.3069312726501614</v>
      </c>
      <c r="M23">
        <v>12.896388792856071</v>
      </c>
      <c r="N23">
        <v>23.496190198978873</v>
      </c>
      <c r="O23">
        <f>J23/I23</f>
        <v>8.7442703824826759E-2</v>
      </c>
      <c r="P23">
        <f>I23/J23</f>
        <v>11.436059914195834</v>
      </c>
      <c r="Q23">
        <f>H23/(I23/J23)</f>
        <v>1.7354679464335359</v>
      </c>
      <c r="R23">
        <v>0.81083640254373079</v>
      </c>
      <c r="S23">
        <v>25.509901134592244</v>
      </c>
      <c r="T23">
        <v>34.246029369198112</v>
      </c>
      <c r="U23">
        <v>0.41137988895326805</v>
      </c>
    </row>
    <row r="24" spans="1:21" x14ac:dyDescent="0.35">
      <c r="A24" t="s">
        <v>111</v>
      </c>
      <c r="B24" t="s">
        <v>112</v>
      </c>
      <c r="C24" t="s">
        <v>45</v>
      </c>
      <c r="D24">
        <v>73298837504</v>
      </c>
      <c r="E24" t="s">
        <v>208</v>
      </c>
      <c r="F24">
        <v>237.2</v>
      </c>
      <c r="G24">
        <v>11.599999934434891</v>
      </c>
      <c r="H24">
        <v>14.979438887304728</v>
      </c>
      <c r="I24">
        <v>75277837440</v>
      </c>
      <c r="J24">
        <v>9163000064</v>
      </c>
      <c r="K24">
        <v>2.9942758126125972</v>
      </c>
      <c r="L24">
        <v>0.58204631261281992</v>
      </c>
      <c r="M24">
        <v>8.3563721319366344</v>
      </c>
      <c r="N24">
        <v>15.271293412078764</v>
      </c>
      <c r="O24">
        <f>J24/I24</f>
        <v>0.12172241360285282</v>
      </c>
      <c r="P24">
        <f>I24/J24</f>
        <v>8.2154138289003065</v>
      </c>
      <c r="Q24">
        <f>H24/(I24/J24)</f>
        <v>1.8233334557791638</v>
      </c>
      <c r="R24">
        <v>1.2310378610950101</v>
      </c>
      <c r="S24">
        <v>33.120943739094358</v>
      </c>
      <c r="T24">
        <v>49.545393396664181</v>
      </c>
      <c r="U24">
        <v>1.1035022362308466</v>
      </c>
    </row>
    <row r="25" spans="1:21" x14ac:dyDescent="0.35">
      <c r="A25" t="s">
        <v>206</v>
      </c>
      <c r="B25" t="s">
        <v>207</v>
      </c>
      <c r="C25" t="s">
        <v>45</v>
      </c>
      <c r="D25">
        <v>1127273216</v>
      </c>
      <c r="E25" t="s">
        <v>2</v>
      </c>
      <c r="F25">
        <v>5.34</v>
      </c>
      <c r="G25">
        <v>0.18999999016523361</v>
      </c>
      <c r="H25">
        <v>3.6718244104192341</v>
      </c>
      <c r="I25">
        <v>1749973248</v>
      </c>
      <c r="J25">
        <v>159500000</v>
      </c>
      <c r="K25">
        <v>1.1329862325296425</v>
      </c>
      <c r="L25">
        <v>0.29214565767307366</v>
      </c>
      <c r="M25">
        <v>3.4878412327265482</v>
      </c>
      <c r="N25">
        <v>13.397695335052079</v>
      </c>
      <c r="O25">
        <f>J25/I25</f>
        <v>9.1144250451993189E-2</v>
      </c>
      <c r="P25">
        <f>I25/J25</f>
        <v>10.971619109717869</v>
      </c>
      <c r="Q25">
        <f>H25/(I25/J25)</f>
        <v>0.33466568367899291</v>
      </c>
      <c r="R25">
        <v>4.8764890282131663</v>
      </c>
      <c r="S25">
        <v>43.998189044042284</v>
      </c>
      <c r="T25">
        <v>78.565654026160672</v>
      </c>
      <c r="U25">
        <v>1.2442808513566033</v>
      </c>
    </row>
    <row r="26" spans="1:21" x14ac:dyDescent="0.35">
      <c r="A26" t="s">
        <v>107</v>
      </c>
      <c r="B26" t="s">
        <v>108</v>
      </c>
      <c r="C26" t="s">
        <v>45</v>
      </c>
      <c r="D26">
        <v>316969582592</v>
      </c>
      <c r="E26" t="s">
        <v>208</v>
      </c>
      <c r="F26">
        <v>148.9</v>
      </c>
      <c r="G26">
        <v>14.68999981880188</v>
      </c>
      <c r="H26">
        <v>23.795785798811895</v>
      </c>
      <c r="I26">
        <v>426481579264</v>
      </c>
      <c r="J26">
        <v>57601999872</v>
      </c>
      <c r="K26">
        <v>2.216399975015757</v>
      </c>
      <c r="L26">
        <v>0.77517817543299949</v>
      </c>
      <c r="M26">
        <v>10.042506346938156</v>
      </c>
      <c r="N26">
        <v>8.6234321063365567</v>
      </c>
      <c r="O26">
        <f>J26/I26</f>
        <v>0.13506327746067384</v>
      </c>
      <c r="P26">
        <f>I26/J26</f>
        <v>7.403937019751119</v>
      </c>
      <c r="Q26">
        <f>H26/(I26/J26)</f>
        <v>3.2139368197396934</v>
      </c>
      <c r="R26">
        <v>2.664403918562614</v>
      </c>
      <c r="S26">
        <v>52.417398626529902</v>
      </c>
      <c r="T26">
        <v>112.37085944235091</v>
      </c>
      <c r="U26">
        <v>1.573134446415893</v>
      </c>
    </row>
    <row r="27" spans="1:21" x14ac:dyDescent="0.35">
      <c r="A27" t="s">
        <v>149</v>
      </c>
      <c r="B27" t="s">
        <v>150</v>
      </c>
      <c r="C27" t="s">
        <v>45</v>
      </c>
      <c r="D27">
        <v>65156878336</v>
      </c>
      <c r="E27" t="s">
        <v>208</v>
      </c>
      <c r="F27">
        <v>747</v>
      </c>
      <c r="G27" t="e">
        <v>#N/A</v>
      </c>
      <c r="H27">
        <v>5.6788883106318249</v>
      </c>
      <c r="I27">
        <v>8584238688</v>
      </c>
      <c r="J27">
        <v>1005200000</v>
      </c>
      <c r="K27" t="e">
        <v>#N/A</v>
      </c>
      <c r="L27">
        <v>0.79246323736526769</v>
      </c>
      <c r="M27" t="e">
        <v>#N/A</v>
      </c>
      <c r="N27" t="e">
        <v>#N/A</v>
      </c>
      <c r="O27">
        <f>J27/I27</f>
        <v>0.11709832828916791</v>
      </c>
      <c r="P27">
        <f>I27/J27</f>
        <v>8.539831563867887</v>
      </c>
      <c r="Q27">
        <f>H27/(I27/J27)</f>
        <v>0.66498832771588356</v>
      </c>
      <c r="R27">
        <v>2.1719061520095502</v>
      </c>
      <c r="S27">
        <v>52.516117752209233</v>
      </c>
      <c r="T27">
        <v>111.3593521874518</v>
      </c>
      <c r="U27">
        <v>4.0317644525381118</v>
      </c>
    </row>
    <row r="28" spans="1:21" x14ac:dyDescent="0.35">
      <c r="A28" t="s">
        <v>145</v>
      </c>
      <c r="B28" t="s">
        <v>146</v>
      </c>
      <c r="C28" t="s">
        <v>5</v>
      </c>
      <c r="D28">
        <v>197230559232</v>
      </c>
      <c r="E28" t="s">
        <v>208</v>
      </c>
      <c r="F28">
        <v>280.8</v>
      </c>
      <c r="G28">
        <v>11.649999976158142</v>
      </c>
      <c r="H28">
        <v>17.015475018381892</v>
      </c>
      <c r="I28">
        <v>259454560256</v>
      </c>
      <c r="J28">
        <v>17978999296</v>
      </c>
      <c r="K28">
        <v>3.9284032545372476</v>
      </c>
      <c r="L28">
        <v>1.6281746210808581</v>
      </c>
      <c r="M28">
        <v>13.457475059588857</v>
      </c>
      <c r="N28">
        <v>21.413816352212603</v>
      </c>
      <c r="O28">
        <f>J28/I28</f>
        <v>6.9295368245832281E-2</v>
      </c>
      <c r="P28">
        <f>I28/J28</f>
        <v>14.43097894295618</v>
      </c>
      <c r="Q28">
        <f>H28/(I28/J28)</f>
        <v>1.179093607276533</v>
      </c>
      <c r="R28">
        <v>3.2349965042236799</v>
      </c>
      <c r="S28">
        <v>49.875657770761478</v>
      </c>
      <c r="T28">
        <v>115.86055633225887</v>
      </c>
      <c r="U28">
        <v>-9.0793026312298011</v>
      </c>
    </row>
    <row r="29" spans="1:21" x14ac:dyDescent="0.35">
      <c r="A29" t="s">
        <v>65</v>
      </c>
      <c r="B29" t="s">
        <v>66</v>
      </c>
      <c r="C29" t="s">
        <v>5</v>
      </c>
      <c r="D29">
        <v>51878207488</v>
      </c>
      <c r="E29" t="s">
        <v>51</v>
      </c>
      <c r="F29">
        <v>211.5</v>
      </c>
      <c r="G29">
        <v>7.3171710968017578</v>
      </c>
      <c r="H29">
        <v>25.184776624174503</v>
      </c>
      <c r="I29">
        <v>58385207360</v>
      </c>
      <c r="J29">
        <v>2808000000</v>
      </c>
      <c r="K29">
        <v>7.3565949474329484</v>
      </c>
      <c r="L29">
        <v>3.7223366449302708</v>
      </c>
      <c r="M29">
        <v>31.309037259822482</v>
      </c>
      <c r="N29">
        <v>27.4818305133767</v>
      </c>
      <c r="O29">
        <f>J29/I29</f>
        <v>4.8094374019878448E-2</v>
      </c>
      <c r="P29">
        <f>I29/J29</f>
        <v>20.792452763532765</v>
      </c>
      <c r="Q29">
        <f>H29/(I29/J29)</f>
        <v>1.2112460665701403</v>
      </c>
      <c r="R29">
        <v>2.5384614472934475</v>
      </c>
      <c r="S29">
        <v>50.243179478554588</v>
      </c>
      <c r="T29">
        <v>101.10637934751773</v>
      </c>
      <c r="U29">
        <v>-8.7352951741639497</v>
      </c>
    </row>
    <row r="30" spans="1:21" x14ac:dyDescent="0.35">
      <c r="A30" t="s">
        <v>63</v>
      </c>
      <c r="B30" t="s">
        <v>64</v>
      </c>
      <c r="C30" t="s">
        <v>5</v>
      </c>
      <c r="D30">
        <v>90582663168</v>
      </c>
      <c r="E30" t="s">
        <v>51</v>
      </c>
      <c r="F30">
        <v>687</v>
      </c>
      <c r="G30">
        <v>1.8218069970607758</v>
      </c>
      <c r="H30">
        <v>31.51802223663293</v>
      </c>
      <c r="I30">
        <v>12917786176</v>
      </c>
      <c r="J30">
        <v>396800000</v>
      </c>
      <c r="K30">
        <v>15.705871402182249</v>
      </c>
      <c r="L30">
        <v>10.715169280226089</v>
      </c>
      <c r="M30">
        <v>38.745052202262592</v>
      </c>
      <c r="N30">
        <v>50.577028319959268</v>
      </c>
      <c r="O30">
        <f>J30/I30</f>
        <v>3.0717337676421375E-2</v>
      </c>
      <c r="P30">
        <f>I30/J30</f>
        <v>32.554904677419351</v>
      </c>
      <c r="Q30">
        <f>H30/(I30/J30)</f>
        <v>0.96814973193561149</v>
      </c>
      <c r="R30">
        <v>2.1149194354838712</v>
      </c>
      <c r="S30">
        <v>52.069245641248372</v>
      </c>
      <c r="T30">
        <v>108.63431284957672</v>
      </c>
      <c r="U30">
        <v>-3.7784777626686701</v>
      </c>
    </row>
    <row r="31" spans="1:21" x14ac:dyDescent="0.35">
      <c r="A31" t="s">
        <v>129</v>
      </c>
      <c r="B31" t="s">
        <v>130</v>
      </c>
      <c r="C31" t="s">
        <v>5</v>
      </c>
      <c r="D31">
        <v>60599775232</v>
      </c>
      <c r="E31" t="s">
        <v>208</v>
      </c>
      <c r="F31">
        <v>166</v>
      </c>
      <c r="G31">
        <v>8.2600002288818359</v>
      </c>
      <c r="H31">
        <v>18.195913721268596</v>
      </c>
      <c r="I31">
        <v>75517974912</v>
      </c>
      <c r="J31">
        <v>6382400000</v>
      </c>
      <c r="K31">
        <v>3.437037102564064</v>
      </c>
      <c r="L31">
        <v>0.5972380509333387</v>
      </c>
      <c r="M31">
        <v>15.710006134591143</v>
      </c>
      <c r="N31">
        <v>17.493322656256517</v>
      </c>
      <c r="O31">
        <f>J31/I31</f>
        <v>8.4514978155032866E-2</v>
      </c>
      <c r="P31">
        <f>I31/J31</f>
        <v>11.83222219102532</v>
      </c>
      <c r="Q31">
        <f>H31/(I31/J31)</f>
        <v>1.5378272506638782</v>
      </c>
      <c r="R31">
        <v>2.8556342742541991</v>
      </c>
      <c r="S31">
        <v>50.793146854683002</v>
      </c>
      <c r="T31">
        <v>103.37125956054315</v>
      </c>
      <c r="U31">
        <v>-2.8756386266058365</v>
      </c>
    </row>
    <row r="32" spans="1:21" x14ac:dyDescent="0.35">
      <c r="A32" t="s">
        <v>103</v>
      </c>
      <c r="B32" t="s">
        <v>104</v>
      </c>
      <c r="C32" t="s">
        <v>5</v>
      </c>
      <c r="D32">
        <v>36769894400</v>
      </c>
      <c r="E32" t="s">
        <v>208</v>
      </c>
      <c r="F32">
        <v>135</v>
      </c>
      <c r="G32">
        <v>-2.4000002555549145</v>
      </c>
      <c r="H32">
        <v>-3.3233395033160447</v>
      </c>
      <c r="I32">
        <v>47942894784</v>
      </c>
      <c r="J32">
        <v>1958000000</v>
      </c>
      <c r="K32">
        <v>1.8623353012268453</v>
      </c>
      <c r="L32">
        <v>1.4795547553020287</v>
      </c>
      <c r="M32">
        <v>14.185938319378893</v>
      </c>
      <c r="N32" t="e">
        <v>#N/A</v>
      </c>
      <c r="O32">
        <f>J32/I32</f>
        <v>4.0840253990116676E-2</v>
      </c>
      <c r="P32">
        <f>I32/J32</f>
        <v>24.485645957099081</v>
      </c>
      <c r="Q32">
        <f>H32/(I32/J32)</f>
        <v>-0.13572602941081546</v>
      </c>
      <c r="R32">
        <v>5.9708885638406537</v>
      </c>
      <c r="S32">
        <v>36.637416768286641</v>
      </c>
      <c r="T32">
        <v>59.212922937752403</v>
      </c>
      <c r="U32">
        <v>-2.4070416294947456</v>
      </c>
    </row>
    <row r="33" spans="1:21" x14ac:dyDescent="0.35">
      <c r="A33" t="s">
        <v>77</v>
      </c>
      <c r="B33" t="s">
        <v>78</v>
      </c>
      <c r="C33" t="s">
        <v>5</v>
      </c>
      <c r="D33">
        <v>25194000384</v>
      </c>
      <c r="E33" t="s">
        <v>51</v>
      </c>
      <c r="F33">
        <v>494</v>
      </c>
      <c r="G33">
        <v>21.011642694473267</v>
      </c>
      <c r="H33">
        <v>36.405177004708442</v>
      </c>
      <c r="I33">
        <v>28251171368</v>
      </c>
      <c r="J33">
        <v>1706907008</v>
      </c>
      <c r="K33">
        <v>8.2479853922427271</v>
      </c>
      <c r="L33">
        <v>3.4196123120348512</v>
      </c>
      <c r="M33">
        <v>18.311804205348032</v>
      </c>
      <c r="N33">
        <v>23.516368313048535</v>
      </c>
      <c r="O33">
        <f>J33/I33</f>
        <v>6.0418981774801997E-2</v>
      </c>
      <c r="P33">
        <f>I33/J33</f>
        <v>16.551089916200052</v>
      </c>
      <c r="Q33">
        <f>H33/(I33/J33)</f>
        <v>2.1995637259559202</v>
      </c>
      <c r="R33">
        <v>1.8666247950632353</v>
      </c>
      <c r="S33">
        <v>51.499747318255373</v>
      </c>
      <c r="T33">
        <v>106.55640882152657</v>
      </c>
      <c r="U33">
        <v>-2.1485102811237944</v>
      </c>
    </row>
    <row r="34" spans="1:21" x14ac:dyDescent="0.35">
      <c r="A34" t="s">
        <v>61</v>
      </c>
      <c r="B34" t="s">
        <v>62</v>
      </c>
      <c r="C34" t="s">
        <v>5</v>
      </c>
      <c r="D34">
        <v>45246574592</v>
      </c>
      <c r="E34" t="s">
        <v>51</v>
      </c>
      <c r="F34">
        <v>179.9</v>
      </c>
      <c r="G34">
        <v>1.6999999582767487</v>
      </c>
      <c r="H34">
        <v>21.581980456062531</v>
      </c>
      <c r="I34">
        <v>46512574592</v>
      </c>
      <c r="J34">
        <v>734000000</v>
      </c>
      <c r="K34">
        <v>21.214177645780627</v>
      </c>
      <c r="L34">
        <v>15.915080756946887</v>
      </c>
      <c r="M34">
        <v>84.011794146660819</v>
      </c>
      <c r="N34">
        <v>108.37349420938182</v>
      </c>
      <c r="O34">
        <f>J34/I34</f>
        <v>1.578067880435596E-2</v>
      </c>
      <c r="P34">
        <f>I34/J34</f>
        <v>63.368630234332429</v>
      </c>
      <c r="Q34">
        <f>H34/(I34/J34)</f>
        <v>0.34057830153901059</v>
      </c>
      <c r="R34">
        <v>1.7874660272479563</v>
      </c>
      <c r="S34">
        <v>38.736346737525835</v>
      </c>
      <c r="T34">
        <v>63.228920697181167</v>
      </c>
      <c r="U34">
        <v>-2.1059393238846176</v>
      </c>
    </row>
    <row r="35" spans="1:21" x14ac:dyDescent="0.35">
      <c r="A35" t="s">
        <v>59</v>
      </c>
      <c r="B35" t="s">
        <v>60</v>
      </c>
      <c r="C35" t="s">
        <v>5</v>
      </c>
      <c r="D35">
        <v>45781872640</v>
      </c>
      <c r="E35" t="s">
        <v>51</v>
      </c>
      <c r="F35">
        <v>321.8</v>
      </c>
      <c r="G35">
        <v>9.6900558471679688</v>
      </c>
      <c r="H35">
        <v>28.155550727786228</v>
      </c>
      <c r="I35">
        <v>50447872512</v>
      </c>
      <c r="J35">
        <v>2625000000</v>
      </c>
      <c r="K35">
        <v>8.7028755989692073</v>
      </c>
      <c r="L35">
        <v>4.1056293047475316</v>
      </c>
      <c r="M35">
        <v>22.903170013883994</v>
      </c>
      <c r="N35">
        <v>33.420381168689332</v>
      </c>
      <c r="O35">
        <f>J35/I35</f>
        <v>5.2033908850677359E-2</v>
      </c>
      <c r="P35">
        <f>I35/J35</f>
        <v>19.218237147428571</v>
      </c>
      <c r="Q35">
        <f>H35/(I35/J35)</f>
        <v>1.4650433602102513</v>
      </c>
      <c r="R35">
        <v>1.881523833904762</v>
      </c>
      <c r="S35">
        <v>50.356851216505362</v>
      </c>
      <c r="T35">
        <v>101.43766551981491</v>
      </c>
      <c r="U35">
        <v>-1.8743834170478473</v>
      </c>
    </row>
    <row r="36" spans="1:21" x14ac:dyDescent="0.35">
      <c r="A36" t="s">
        <v>135</v>
      </c>
      <c r="B36" t="s">
        <v>136</v>
      </c>
      <c r="C36" t="s">
        <v>5</v>
      </c>
      <c r="D36">
        <v>82978021376</v>
      </c>
      <c r="E36" t="s">
        <v>208</v>
      </c>
      <c r="F36">
        <v>471.6</v>
      </c>
      <c r="G36">
        <v>20.629999160766602</v>
      </c>
      <c r="H36" t="e">
        <v>#N/A</v>
      </c>
      <c r="I36">
        <v>93619021824</v>
      </c>
      <c r="J36">
        <v>5219999744</v>
      </c>
      <c r="K36" t="e">
        <v>#N/A</v>
      </c>
      <c r="L36">
        <v>6.3996624890845597</v>
      </c>
      <c r="M36">
        <v>22.077440607117914</v>
      </c>
      <c r="N36">
        <v>22.717453615840224</v>
      </c>
      <c r="O36">
        <f>J36/I36</f>
        <v>5.5757896657085242E-2</v>
      </c>
      <c r="P36">
        <f>I36/J36</f>
        <v>17.934679389899987</v>
      </c>
      <c r="Q36" t="e">
        <f>H36/(I36/J36)</f>
        <v>#N/A</v>
      </c>
      <c r="R36">
        <v>2.5883143644843827</v>
      </c>
      <c r="S36">
        <v>170.67963194277681</v>
      </c>
      <c r="T36" t="e">
        <v>#N/A</v>
      </c>
      <c r="U36">
        <v>-1.6241135261381494</v>
      </c>
    </row>
    <row r="37" spans="1:21" x14ac:dyDescent="0.35">
      <c r="A37" t="s">
        <v>67</v>
      </c>
      <c r="B37" t="s">
        <v>68</v>
      </c>
      <c r="C37" t="s">
        <v>5</v>
      </c>
      <c r="D37">
        <v>38618992640</v>
      </c>
      <c r="E37" t="s">
        <v>51</v>
      </c>
      <c r="F37">
        <v>208</v>
      </c>
      <c r="G37">
        <v>1.5</v>
      </c>
      <c r="H37">
        <v>2.1399740444939428</v>
      </c>
      <c r="I37">
        <v>49458993024</v>
      </c>
      <c r="J37">
        <v>3067000064</v>
      </c>
      <c r="K37">
        <v>3.0832183566950784</v>
      </c>
      <c r="L37">
        <v>0.52477163986277797</v>
      </c>
      <c r="M37">
        <v>11.46939518165501</v>
      </c>
      <c r="N37">
        <v>15.758695165250263</v>
      </c>
      <c r="O37">
        <f>J37/I37</f>
        <v>6.2010968612153848E-2</v>
      </c>
      <c r="P37">
        <f>I37/J37</f>
        <v>16.126179325700857</v>
      </c>
      <c r="Q37">
        <f>H37/(I37/J37)</f>
        <v>0.13270186330393779</v>
      </c>
      <c r="R37">
        <v>5.7580698635420697</v>
      </c>
      <c r="S37">
        <v>58.608788007222842</v>
      </c>
      <c r="T37">
        <v>141.75630121152489</v>
      </c>
      <c r="U37">
        <v>-1.4905470542332127</v>
      </c>
    </row>
    <row r="38" spans="1:21" x14ac:dyDescent="0.35">
      <c r="A38" t="s">
        <v>52</v>
      </c>
      <c r="B38" t="s">
        <v>53</v>
      </c>
      <c r="C38" t="s">
        <v>5</v>
      </c>
      <c r="D38">
        <v>133164056576</v>
      </c>
      <c r="E38" t="s">
        <v>51</v>
      </c>
      <c r="F38">
        <v>875.4</v>
      </c>
      <c r="G38">
        <v>34.799999237060547</v>
      </c>
      <c r="H38">
        <v>11.512273813860698</v>
      </c>
      <c r="I38">
        <v>154145056000</v>
      </c>
      <c r="J38">
        <v>13175000064</v>
      </c>
      <c r="K38">
        <v>2.9479542548270579</v>
      </c>
      <c r="L38">
        <v>2.1305227077573403</v>
      </c>
      <c r="M38">
        <v>10.574171378901262</v>
      </c>
      <c r="N38">
        <v>24.45720799654352</v>
      </c>
      <c r="O38">
        <f>J38/I38</f>
        <v>8.5471441030194314E-2</v>
      </c>
      <c r="P38">
        <f>I38/J38</f>
        <v>11.699814440319686</v>
      </c>
      <c r="Q38">
        <f>H38/(I38/J38)</f>
        <v>0.98397063240484495</v>
      </c>
      <c r="R38">
        <v>1.8203415519922688</v>
      </c>
      <c r="S38">
        <v>33.369044107026347</v>
      </c>
      <c r="T38">
        <v>52.940265435404406</v>
      </c>
      <c r="U38">
        <v>-1.1120747297894433</v>
      </c>
    </row>
    <row r="39" spans="1:21" x14ac:dyDescent="0.35">
      <c r="A39" t="s">
        <v>127</v>
      </c>
      <c r="B39" t="s">
        <v>128</v>
      </c>
      <c r="C39" t="s">
        <v>5</v>
      </c>
      <c r="D39">
        <v>959814172672</v>
      </c>
      <c r="E39" t="s">
        <v>208</v>
      </c>
      <c r="F39">
        <v>731.7</v>
      </c>
      <c r="G39">
        <v>1.9000000059604645</v>
      </c>
      <c r="H39">
        <v>20.582956145989193</v>
      </c>
      <c r="I39">
        <v>117161154176</v>
      </c>
      <c r="J39">
        <v>7508000000</v>
      </c>
      <c r="K39">
        <v>9.2694570209354588</v>
      </c>
      <c r="L39">
        <v>4.4871291865164844</v>
      </c>
      <c r="M39">
        <v>37.824318254516825</v>
      </c>
      <c r="N39">
        <v>31.44271294008697</v>
      </c>
      <c r="O39">
        <f>J39/I39</f>
        <v>6.4082673585832459E-2</v>
      </c>
      <c r="P39">
        <f>I39/J39</f>
        <v>15.604842058604156</v>
      </c>
      <c r="Q39">
        <f>H39/(I39/J39)</f>
        <v>1.3190108601349295</v>
      </c>
      <c r="R39">
        <v>2.8740011166755459</v>
      </c>
      <c r="S39">
        <v>64.206862441523555</v>
      </c>
      <c r="T39">
        <v>205.83803089963769</v>
      </c>
      <c r="U39">
        <v>-0.89747539890291061</v>
      </c>
    </row>
    <row r="40" spans="1:21" x14ac:dyDescent="0.35">
      <c r="A40" t="s">
        <v>91</v>
      </c>
      <c r="B40" t="s">
        <v>92</v>
      </c>
      <c r="C40" t="s">
        <v>5</v>
      </c>
      <c r="D40">
        <v>68485455872</v>
      </c>
      <c r="E40" t="s">
        <v>51</v>
      </c>
      <c r="F40">
        <v>1110.5</v>
      </c>
      <c r="G40">
        <v>24.030000686645508</v>
      </c>
      <c r="H40">
        <v>20.608766285944995</v>
      </c>
      <c r="I40">
        <v>62379361792</v>
      </c>
      <c r="J40">
        <v>1467879936</v>
      </c>
      <c r="K40">
        <v>8.521335617625267</v>
      </c>
      <c r="L40">
        <v>22.638795607086472</v>
      </c>
      <c r="M40">
        <v>67.046763422121856</v>
      </c>
      <c r="N40">
        <v>46.797303894736856</v>
      </c>
      <c r="O40">
        <f>J40/I40</f>
        <v>2.3531499743369481E-2</v>
      </c>
      <c r="P40">
        <f>I40/J40</f>
        <v>42.496228923180816</v>
      </c>
      <c r="Q40">
        <f>H40/(I40/J40)</f>
        <v>0.48495517856887621</v>
      </c>
      <c r="R40">
        <v>0</v>
      </c>
      <c r="S40">
        <v>0</v>
      </c>
      <c r="T40">
        <v>0</v>
      </c>
      <c r="U40">
        <v>0</v>
      </c>
    </row>
    <row r="41" spans="1:21" x14ac:dyDescent="0.35">
      <c r="A41" t="s">
        <v>79</v>
      </c>
      <c r="B41" t="s">
        <v>80</v>
      </c>
      <c r="C41" t="s">
        <v>5</v>
      </c>
      <c r="D41">
        <v>57124839424</v>
      </c>
      <c r="E41" t="s">
        <v>51</v>
      </c>
      <c r="F41">
        <v>286.89999999999998</v>
      </c>
      <c r="G41">
        <v>19.659999847412109</v>
      </c>
      <c r="H41">
        <v>29.56265181598063</v>
      </c>
      <c r="I41">
        <v>50561839616</v>
      </c>
      <c r="J41">
        <v>6408000000</v>
      </c>
      <c r="K41">
        <v>4.0009972341138162</v>
      </c>
      <c r="L41">
        <v>3.1531071395587094</v>
      </c>
      <c r="M41">
        <v>9.5313541779404769</v>
      </c>
      <c r="N41">
        <v>14.149035555303044</v>
      </c>
      <c r="O41">
        <f>J41/I41</f>
        <v>0.12673589506763566</v>
      </c>
      <c r="P41">
        <f>I41/J41</f>
        <v>7.8904244094881397</v>
      </c>
      <c r="Q41">
        <f>H41/(I41/J41)</f>
        <v>3.7466491384711702</v>
      </c>
      <c r="R41">
        <v>1.1235955056179775E-2</v>
      </c>
      <c r="S41">
        <v>0.50268799109935725</v>
      </c>
      <c r="T41">
        <v>0.50522771012586631</v>
      </c>
      <c r="U41">
        <v>1.1560694116817228E-2</v>
      </c>
    </row>
    <row r="42" spans="1:21" x14ac:dyDescent="0.35">
      <c r="A42" t="s">
        <v>75</v>
      </c>
      <c r="B42" t="s">
        <v>76</v>
      </c>
      <c r="C42" t="s">
        <v>5</v>
      </c>
      <c r="D42">
        <v>761639993344</v>
      </c>
      <c r="E42" t="s">
        <v>51</v>
      </c>
      <c r="F42">
        <v>317.35000000000002</v>
      </c>
      <c r="G42">
        <v>15.919999837875366</v>
      </c>
      <c r="H42">
        <v>83.711784643909766</v>
      </c>
      <c r="I42">
        <v>756902993408</v>
      </c>
      <c r="J42">
        <v>53290000384</v>
      </c>
      <c r="K42">
        <v>16.431190809748419</v>
      </c>
      <c r="L42">
        <v>6.6698192533092939</v>
      </c>
      <c r="M42">
        <v>17.110954835237969</v>
      </c>
      <c r="N42">
        <v>19.889716828831741</v>
      </c>
      <c r="O42">
        <f>J42/I42</f>
        <v>7.0405323863311275E-2</v>
      </c>
      <c r="P42">
        <f>I42/J42</f>
        <v>14.203471344602496</v>
      </c>
      <c r="Q42">
        <f>H42/(I42/J42)</f>
        <v>5.8937553090302348</v>
      </c>
      <c r="R42">
        <v>8.1028334938733709E-2</v>
      </c>
      <c r="S42">
        <v>8.3622211057734788</v>
      </c>
      <c r="T42">
        <v>9.125298765071145</v>
      </c>
      <c r="U42">
        <v>0.10276793086784859</v>
      </c>
    </row>
    <row r="43" spans="1:21" x14ac:dyDescent="0.35">
      <c r="A43" t="s">
        <v>31</v>
      </c>
      <c r="B43" t="s">
        <v>32</v>
      </c>
      <c r="C43" t="s">
        <v>5</v>
      </c>
      <c r="D43">
        <v>22132703232</v>
      </c>
      <c r="E43" t="s">
        <v>50</v>
      </c>
      <c r="F43">
        <v>453</v>
      </c>
      <c r="G43">
        <v>19.739999771118164</v>
      </c>
      <c r="H43">
        <v>24.931451461417009</v>
      </c>
      <c r="I43">
        <v>17447607008</v>
      </c>
      <c r="J43">
        <v>1373762048</v>
      </c>
      <c r="K43">
        <v>4.1408005275150144</v>
      </c>
      <c r="L43">
        <v>5.3352836271597885</v>
      </c>
      <c r="M43">
        <v>18.488448203478836</v>
      </c>
      <c r="N43">
        <v>17.560669675095799</v>
      </c>
      <c r="O43">
        <f>J43/I43</f>
        <v>7.8736416252962863E-2</v>
      </c>
      <c r="P43">
        <f>I43/J43</f>
        <v>12.700603451231752</v>
      </c>
      <c r="Q43">
        <f>H43/(I43/J43)</f>
        <v>1.963013140056669</v>
      </c>
      <c r="R43">
        <v>0.59111619307159669</v>
      </c>
      <c r="S43">
        <v>16.609518597303769</v>
      </c>
      <c r="T43">
        <v>19.91776317622594</v>
      </c>
      <c r="U43">
        <v>0.22023065701075317</v>
      </c>
    </row>
    <row r="44" spans="1:21" x14ac:dyDescent="0.35">
      <c r="A44" t="s">
        <v>177</v>
      </c>
      <c r="B44" t="s">
        <v>178</v>
      </c>
      <c r="C44" t="s">
        <v>5</v>
      </c>
      <c r="D44">
        <v>4173619456</v>
      </c>
      <c r="E44" t="s">
        <v>2</v>
      </c>
      <c r="F44">
        <v>29.58</v>
      </c>
      <c r="G44">
        <v>2.2400000542402267</v>
      </c>
      <c r="H44">
        <v>56.145027992535326</v>
      </c>
      <c r="I44">
        <v>3990719456</v>
      </c>
      <c r="J44">
        <v>283300000</v>
      </c>
      <c r="K44">
        <v>6.860856275478497</v>
      </c>
      <c r="L44">
        <v>4.2969416822814788</v>
      </c>
      <c r="M44">
        <v>18.382912782186914</v>
      </c>
      <c r="N44">
        <v>22.501431697713855</v>
      </c>
      <c r="O44">
        <f>J44/I44</f>
        <v>7.0989705771990999E-2</v>
      </c>
      <c r="P44">
        <f>I44/J44</f>
        <v>14.086549438757501</v>
      </c>
      <c r="Q44">
        <f>H44/(I44/J44)</f>
        <v>3.9857190177502813</v>
      </c>
      <c r="R44">
        <v>0.55877162019061066</v>
      </c>
      <c r="S44">
        <v>20.690105868513918</v>
      </c>
      <c r="T44">
        <v>26.08767303889255</v>
      </c>
      <c r="U44">
        <v>0.28944962515999267</v>
      </c>
    </row>
    <row r="45" spans="1:21" x14ac:dyDescent="0.35">
      <c r="A45" t="s">
        <v>33</v>
      </c>
      <c r="B45" t="s">
        <v>34</v>
      </c>
      <c r="C45" t="s">
        <v>5</v>
      </c>
      <c r="D45">
        <v>44855468032</v>
      </c>
      <c r="E45" t="s">
        <v>50</v>
      </c>
      <c r="F45">
        <v>395.9</v>
      </c>
      <c r="G45">
        <v>31.700000762939453</v>
      </c>
      <c r="H45">
        <v>42.920086058708989</v>
      </c>
      <c r="I45">
        <v>46460302056</v>
      </c>
      <c r="J45">
        <v>4794421248</v>
      </c>
      <c r="K45">
        <v>4.9328924998868757</v>
      </c>
      <c r="L45">
        <v>3.954617944872274</v>
      </c>
      <c r="M45">
        <v>15.270262138779353</v>
      </c>
      <c r="N45">
        <v>12.529240896807629</v>
      </c>
      <c r="O45">
        <f>J45/I45</f>
        <v>0.1031939319340012</v>
      </c>
      <c r="P45">
        <f>I45/J45</f>
        <v>9.6904922727390677</v>
      </c>
      <c r="Q45">
        <f>H45/(I45/J45)</f>
        <v>4.42909243934389</v>
      </c>
      <c r="R45">
        <v>0.36557093449624223</v>
      </c>
      <c r="S45">
        <v>16.090834186554957</v>
      </c>
      <c r="T45">
        <v>19.3709013023335</v>
      </c>
      <c r="U45">
        <v>0.31053344340019567</v>
      </c>
    </row>
    <row r="46" spans="1:21" x14ac:dyDescent="0.35">
      <c r="A46" t="s">
        <v>37</v>
      </c>
      <c r="B46" t="s">
        <v>38</v>
      </c>
      <c r="C46" t="s">
        <v>5</v>
      </c>
      <c r="D46">
        <v>70367371264</v>
      </c>
      <c r="E46" t="s">
        <v>50</v>
      </c>
      <c r="F46">
        <v>69.06</v>
      </c>
      <c r="G46">
        <v>3.2400000095367432</v>
      </c>
      <c r="H46">
        <v>9.6182959724540282</v>
      </c>
      <c r="I46">
        <v>73872371392</v>
      </c>
      <c r="J46">
        <v>5565000192</v>
      </c>
      <c r="K46">
        <v>2.0526004062645837</v>
      </c>
      <c r="L46">
        <v>1.7231277804117986</v>
      </c>
      <c r="M46">
        <v>15.877026747155377</v>
      </c>
      <c r="N46">
        <v>18.903426064061811</v>
      </c>
      <c r="O46">
        <f>J46/I46</f>
        <v>7.5332632310794623E-2</v>
      </c>
      <c r="P46">
        <f>I46/J46</f>
        <v>13.274459810117468</v>
      </c>
      <c r="Q46">
        <f>H46/(I46/J46)</f>
        <v>0.72457155394927619</v>
      </c>
      <c r="R46">
        <v>0.92111408574053832</v>
      </c>
      <c r="S46">
        <v>13.074529572004284</v>
      </c>
      <c r="T46">
        <v>15.24279661528856</v>
      </c>
      <c r="U46">
        <v>0.3927367348236892</v>
      </c>
    </row>
    <row r="47" spans="1:21" x14ac:dyDescent="0.35">
      <c r="A47" t="s">
        <v>3</v>
      </c>
      <c r="B47" t="s">
        <v>4</v>
      </c>
      <c r="C47" t="s">
        <v>5</v>
      </c>
      <c r="D47">
        <v>96912261120</v>
      </c>
      <c r="E47" t="s">
        <v>50</v>
      </c>
      <c r="F47">
        <v>187.8</v>
      </c>
      <c r="G47">
        <v>1.1499999761581421</v>
      </c>
      <c r="H47">
        <v>21.828408252683644</v>
      </c>
      <c r="I47">
        <v>10980620448</v>
      </c>
      <c r="J47">
        <v>1044300032</v>
      </c>
      <c r="K47">
        <v>3.4555887842442652</v>
      </c>
      <c r="L47">
        <v>2.6082585404635013</v>
      </c>
      <c r="M47">
        <v>16.383590008313792</v>
      </c>
      <c r="N47">
        <v>14.768745519217497</v>
      </c>
      <c r="O47">
        <f>J47/I47</f>
        <v>9.5103918484880132E-2</v>
      </c>
      <c r="P47">
        <f>I47/J47</f>
        <v>10.514813857632822</v>
      </c>
      <c r="Q47">
        <f>H47/(I47/J47)</f>
        <v>2.0759671591179103</v>
      </c>
      <c r="R47">
        <v>1.0941299750912963</v>
      </c>
      <c r="S47">
        <v>28.412282499669494</v>
      </c>
      <c r="T47">
        <v>39.712217335199561</v>
      </c>
      <c r="U47">
        <v>0.64180186783783699</v>
      </c>
    </row>
    <row r="48" spans="1:21" x14ac:dyDescent="0.35">
      <c r="A48" t="s">
        <v>25</v>
      </c>
      <c r="B48" t="s">
        <v>26</v>
      </c>
      <c r="C48" t="s">
        <v>5</v>
      </c>
      <c r="D48">
        <v>37795880960</v>
      </c>
      <c r="E48" t="s">
        <v>50</v>
      </c>
      <c r="F48">
        <v>63.44</v>
      </c>
      <c r="G48">
        <v>5.7699999809265137</v>
      </c>
      <c r="H48">
        <v>23.098257734601823</v>
      </c>
      <c r="I48">
        <v>41316446912</v>
      </c>
      <c r="J48">
        <v>4983143936</v>
      </c>
      <c r="K48">
        <v>2.3387141907396685</v>
      </c>
      <c r="L48">
        <v>1.9052612822213866</v>
      </c>
      <c r="M48">
        <v>13.293346666314957</v>
      </c>
      <c r="N48">
        <v>11.096393076737598</v>
      </c>
      <c r="O48">
        <f>J48/I48</f>
        <v>0.12060920791697337</v>
      </c>
      <c r="P48">
        <f>I48/J48</f>
        <v>8.291240919917108</v>
      </c>
      <c r="Q48">
        <f>H48/(I48/J48)</f>
        <v>2.7858625696324295</v>
      </c>
      <c r="R48">
        <v>1.1202899389820073</v>
      </c>
      <c r="S48">
        <v>24.574553457721944</v>
      </c>
      <c r="T48">
        <v>34.560789076869689</v>
      </c>
      <c r="U48">
        <v>0.69897279336624385</v>
      </c>
    </row>
    <row r="49" spans="1:21" x14ac:dyDescent="0.35">
      <c r="A49" t="s">
        <v>54</v>
      </c>
      <c r="B49" t="s">
        <v>55</v>
      </c>
      <c r="C49" t="s">
        <v>5</v>
      </c>
      <c r="D49">
        <v>152409587712</v>
      </c>
      <c r="E49" t="s">
        <v>51</v>
      </c>
      <c r="F49">
        <v>705.6</v>
      </c>
      <c r="G49">
        <v>18.849999904632568</v>
      </c>
      <c r="H49">
        <v>69.252748004456862</v>
      </c>
      <c r="I49">
        <v>154461587712</v>
      </c>
      <c r="J49">
        <v>6110000128</v>
      </c>
      <c r="K49">
        <v>24.285075354854939</v>
      </c>
      <c r="L49">
        <v>8.8708218701276405</v>
      </c>
      <c r="M49">
        <v>35.85033023359</v>
      </c>
      <c r="N49">
        <v>36.87606854154452</v>
      </c>
      <c r="O49">
        <f>J49/I49</f>
        <v>3.9556761124276071E-2</v>
      </c>
      <c r="P49">
        <f>I49/J49</f>
        <v>25.280128392167523</v>
      </c>
      <c r="Q49">
        <f>H49/(I49/J49)</f>
        <v>2.7394144100119866</v>
      </c>
      <c r="R49">
        <v>0.43731586645230264</v>
      </c>
      <c r="S49">
        <v>30.209157060468268</v>
      </c>
      <c r="T49">
        <v>43.285273236550708</v>
      </c>
      <c r="U49">
        <v>0.73085334050917528</v>
      </c>
    </row>
    <row r="50" spans="1:21" x14ac:dyDescent="0.35">
      <c r="A50" t="s">
        <v>181</v>
      </c>
      <c r="B50" t="s">
        <v>182</v>
      </c>
      <c r="C50" t="s">
        <v>5</v>
      </c>
      <c r="D50">
        <v>4613430272</v>
      </c>
      <c r="E50" t="s">
        <v>2</v>
      </c>
      <c r="F50">
        <v>47.02</v>
      </c>
      <c r="G50">
        <v>1.7999999672174454</v>
      </c>
      <c r="H50">
        <v>9.0469892750693361</v>
      </c>
      <c r="I50">
        <v>7178530304</v>
      </c>
      <c r="J50">
        <v>550700000</v>
      </c>
      <c r="K50">
        <v>2.3758012501182986</v>
      </c>
      <c r="L50">
        <v>0.44484806658508047</v>
      </c>
      <c r="M50">
        <v>9.3303906887120558</v>
      </c>
      <c r="N50">
        <v>20.081444512331711</v>
      </c>
      <c r="O50">
        <f>J50/I50</f>
        <v>7.6714867344523222E-2</v>
      </c>
      <c r="P50">
        <f>I50/J50</f>
        <v>13.035282919920101</v>
      </c>
      <c r="Q50">
        <f>H50/(I50/J50)</f>
        <v>0.6940385821042685</v>
      </c>
      <c r="R50">
        <v>4.9015796331941166</v>
      </c>
      <c r="S50">
        <v>56.665126341391414</v>
      </c>
      <c r="T50">
        <v>137.64213472031003</v>
      </c>
      <c r="U50">
        <v>1.8466853006772936</v>
      </c>
    </row>
    <row r="51" spans="1:21" x14ac:dyDescent="0.35">
      <c r="A51" t="s">
        <v>48</v>
      </c>
      <c r="B51" t="s">
        <v>49</v>
      </c>
      <c r="C51" t="s">
        <v>16</v>
      </c>
      <c r="D51">
        <v>6426248192</v>
      </c>
      <c r="E51" t="s">
        <v>50</v>
      </c>
      <c r="F51">
        <v>18.98</v>
      </c>
      <c r="G51">
        <v>-0.33000000007450581</v>
      </c>
      <c r="H51">
        <v>-16.10547918382694</v>
      </c>
      <c r="I51">
        <v>2053131712</v>
      </c>
      <c r="J51">
        <v>501100000</v>
      </c>
      <c r="K51">
        <v>1.1470575919898294</v>
      </c>
      <c r="L51">
        <v>0.9201341909748193</v>
      </c>
      <c r="M51">
        <v>1.7507705391464321</v>
      </c>
      <c r="N51" t="e">
        <v>#N/A</v>
      </c>
      <c r="O51">
        <f>J51/I51</f>
        <v>0.24406617318860058</v>
      </c>
      <c r="P51">
        <f>I51/J51</f>
        <v>4.0972494751546593</v>
      </c>
      <c r="Q51">
        <f>H51/(I51/J51)</f>
        <v>-3.9308026717653077</v>
      </c>
      <c r="R51">
        <v>2.8046297505487927</v>
      </c>
      <c r="S51">
        <v>68.592903018679735</v>
      </c>
      <c r="T51">
        <v>218.39937342657342</v>
      </c>
      <c r="U51">
        <v>-10.250911509846826</v>
      </c>
    </row>
    <row r="52" spans="1:21" x14ac:dyDescent="0.35">
      <c r="A52" t="s">
        <v>27</v>
      </c>
      <c r="B52" t="s">
        <v>28</v>
      </c>
      <c r="C52" t="s">
        <v>16</v>
      </c>
      <c r="D52">
        <v>97410703360</v>
      </c>
      <c r="E52" t="s">
        <v>50</v>
      </c>
      <c r="F52">
        <v>270.5</v>
      </c>
      <c r="G52">
        <v>0.90999999456107616</v>
      </c>
      <c r="H52">
        <v>11.029099706063553</v>
      </c>
      <c r="I52">
        <v>13669250304</v>
      </c>
      <c r="J52">
        <v>2539676000</v>
      </c>
      <c r="K52">
        <v>3.9967603342858449</v>
      </c>
      <c r="L52">
        <v>3.047512663774032</v>
      </c>
      <c r="M52">
        <v>2.9523923302585415</v>
      </c>
      <c r="N52">
        <v>24.946319679503645</v>
      </c>
      <c r="O52">
        <f>J52/I52</f>
        <v>0.18579482733276315</v>
      </c>
      <c r="P52">
        <f>I52/J52</f>
        <v>5.3822811665740042</v>
      </c>
      <c r="Q52">
        <f>H52/(I52/J52)</f>
        <v>2.0491496755239065</v>
      </c>
      <c r="R52">
        <v>1.0214464364745739</v>
      </c>
      <c r="S52">
        <v>48.096625675881825</v>
      </c>
      <c r="T52">
        <v>92.665701030409792</v>
      </c>
      <c r="U52">
        <v>-1.758978301333211</v>
      </c>
    </row>
    <row r="53" spans="1:21" x14ac:dyDescent="0.35">
      <c r="A53" t="s">
        <v>46</v>
      </c>
      <c r="B53" t="s">
        <v>47</v>
      </c>
      <c r="C53" t="s">
        <v>16</v>
      </c>
      <c r="D53">
        <v>24481497088</v>
      </c>
      <c r="E53" t="s">
        <v>50</v>
      </c>
      <c r="F53">
        <v>238.5</v>
      </c>
      <c r="G53">
        <v>1.75</v>
      </c>
      <c r="H53">
        <v>14.585101674946225</v>
      </c>
      <c r="I53">
        <v>2540959336</v>
      </c>
      <c r="J53">
        <v>509696992</v>
      </c>
      <c r="K53">
        <v>2.2442353258673196</v>
      </c>
      <c r="L53">
        <v>4.5780119039531613</v>
      </c>
      <c r="M53">
        <v>7.2109606086249363</v>
      </c>
      <c r="N53">
        <v>14.473047511487636</v>
      </c>
      <c r="O53">
        <f>J53/I53</f>
        <v>0.2005923450952857</v>
      </c>
      <c r="P53">
        <f>I53/J53</f>
        <v>4.9852351021918526</v>
      </c>
      <c r="Q53">
        <f>H53/(I53/J53)</f>
        <v>2.9256597484306428</v>
      </c>
      <c r="R53">
        <v>4.9048749340078503E-3</v>
      </c>
      <c r="S53">
        <v>0.1993300977859242</v>
      </c>
      <c r="T53">
        <v>0.19972709928280716</v>
      </c>
      <c r="U53">
        <v>4.5798454878841982E-3</v>
      </c>
    </row>
    <row r="54" spans="1:21" x14ac:dyDescent="0.35">
      <c r="A54" t="s">
        <v>39</v>
      </c>
      <c r="B54" t="s">
        <v>40</v>
      </c>
      <c r="C54" t="s">
        <v>16</v>
      </c>
      <c r="D54">
        <v>34828931072</v>
      </c>
      <c r="E54" t="s">
        <v>50</v>
      </c>
      <c r="F54">
        <v>111.5</v>
      </c>
      <c r="G54">
        <v>0.5299999974668026</v>
      </c>
      <c r="H54">
        <v>2.9946358388362722</v>
      </c>
      <c r="I54">
        <v>4037820192</v>
      </c>
      <c r="J54">
        <v>627100000</v>
      </c>
      <c r="K54">
        <v>0.71612155247354381</v>
      </c>
      <c r="L54">
        <v>0.97010527424057003</v>
      </c>
      <c r="M54">
        <v>8.7532704813367452</v>
      </c>
      <c r="N54">
        <v>20.872153248722938</v>
      </c>
      <c r="O54">
        <f>J54/I54</f>
        <v>0.15530656893599487</v>
      </c>
      <c r="P54">
        <f>I54/J54</f>
        <v>6.4388776782012442</v>
      </c>
      <c r="Q54">
        <f>H54/(I54/J54)</f>
        <v>0.46508661734242629</v>
      </c>
      <c r="R54">
        <v>1.0597991261361823</v>
      </c>
      <c r="S54">
        <v>10.471913946205785</v>
      </c>
      <c r="T54">
        <v>11.776797630717386</v>
      </c>
      <c r="U54">
        <v>0.13791529576462089</v>
      </c>
    </row>
    <row r="55" spans="1:21" x14ac:dyDescent="0.35">
      <c r="A55" t="s">
        <v>100</v>
      </c>
      <c r="B55" t="s">
        <v>101</v>
      </c>
      <c r="C55" t="s">
        <v>16</v>
      </c>
      <c r="D55">
        <v>121196085248</v>
      </c>
      <c r="E55" t="s">
        <v>51</v>
      </c>
      <c r="F55">
        <v>589.20000000000005</v>
      </c>
      <c r="G55">
        <v>3.4100000858306885</v>
      </c>
      <c r="H55">
        <v>22.018052641980116</v>
      </c>
      <c r="I55">
        <v>13199196416</v>
      </c>
      <c r="J55">
        <v>1379000064</v>
      </c>
      <c r="K55">
        <v>5.0351855319676782</v>
      </c>
      <c r="L55">
        <v>1.6018548607768173</v>
      </c>
      <c r="M55">
        <v>28.221481739349635</v>
      </c>
      <c r="N55">
        <v>22.684065544642362</v>
      </c>
      <c r="O55">
        <f>J55/I55</f>
        <v>0.10447606206756518</v>
      </c>
      <c r="P55">
        <f>I55/J55</f>
        <v>9.571570560855319</v>
      </c>
      <c r="Q55">
        <f>H55/(I55/J55)</f>
        <v>2.3003594344304323</v>
      </c>
      <c r="R55">
        <v>0.36113123777200928</v>
      </c>
      <c r="S55">
        <v>13.825652415324818</v>
      </c>
      <c r="T55">
        <v>16.106080206985769</v>
      </c>
      <c r="U55">
        <v>0.24949899799599198</v>
      </c>
    </row>
    <row r="56" spans="1:21" x14ac:dyDescent="0.35">
      <c r="A56" t="s">
        <v>202</v>
      </c>
      <c r="B56" t="s">
        <v>203</v>
      </c>
      <c r="C56" t="s">
        <v>16</v>
      </c>
      <c r="D56">
        <v>22637881344</v>
      </c>
      <c r="E56" t="s">
        <v>2</v>
      </c>
      <c r="F56">
        <v>29.43</v>
      </c>
      <c r="G56">
        <v>0.94508133331934618</v>
      </c>
      <c r="H56">
        <v>15.056226170929415</v>
      </c>
      <c r="I56">
        <v>22717881344</v>
      </c>
      <c r="J56">
        <v>1455000000</v>
      </c>
      <c r="K56">
        <v>4.5788769742649658</v>
      </c>
      <c r="L56">
        <v>1.5032792106135606</v>
      </c>
      <c r="M56">
        <v>18.392837856752816</v>
      </c>
      <c r="N56">
        <v>27.795827827968481</v>
      </c>
      <c r="O56">
        <f>J56/I56</f>
        <v>6.4046465335742181E-2</v>
      </c>
      <c r="P56">
        <f>I56/J56</f>
        <v>15.613664153951889</v>
      </c>
      <c r="Q56">
        <f>H56/(I56/J56)</f>
        <v>0.96429806754352509</v>
      </c>
      <c r="R56">
        <v>0.94364261168384878</v>
      </c>
      <c r="S56">
        <v>21.759112078420547</v>
      </c>
      <c r="T56">
        <v>27.827319910438398</v>
      </c>
      <c r="U56">
        <v>0.285684553356716</v>
      </c>
    </row>
    <row r="57" spans="1:21" x14ac:dyDescent="0.35">
      <c r="A57" t="s">
        <v>41</v>
      </c>
      <c r="B57" t="s">
        <v>42</v>
      </c>
      <c r="C57" t="s">
        <v>16</v>
      </c>
      <c r="D57">
        <v>20928450560</v>
      </c>
      <c r="E57" t="s">
        <v>50</v>
      </c>
      <c r="F57">
        <v>19.309999999999999</v>
      </c>
      <c r="G57">
        <v>0.34000000357627869</v>
      </c>
      <c r="H57">
        <v>33.844391865626221</v>
      </c>
      <c r="I57">
        <v>2268883520</v>
      </c>
      <c r="J57">
        <v>636899968</v>
      </c>
      <c r="K57">
        <v>1.9102100058002149</v>
      </c>
      <c r="L57">
        <v>2.8986899948849389</v>
      </c>
      <c r="M57">
        <v>4.9368093862403484</v>
      </c>
      <c r="N57">
        <v>6.5330351615799005</v>
      </c>
      <c r="O57">
        <f>J57/I57</f>
        <v>0.28071073829299092</v>
      </c>
      <c r="P57">
        <f>I57/J57</f>
        <v>3.5623859852352826</v>
      </c>
      <c r="Q57">
        <f>H57/(I57/J57)</f>
        <v>9.5004842276772319</v>
      </c>
      <c r="R57">
        <v>0.93279949418995733</v>
      </c>
      <c r="S57">
        <v>32.788785224197461</v>
      </c>
      <c r="T57">
        <v>48.784693646099846</v>
      </c>
      <c r="U57">
        <v>0.50135021104338695</v>
      </c>
    </row>
    <row r="58" spans="1:21" x14ac:dyDescent="0.35">
      <c r="A58" t="s">
        <v>14</v>
      </c>
      <c r="B58" t="s">
        <v>15</v>
      </c>
      <c r="C58" t="s">
        <v>16</v>
      </c>
      <c r="D58">
        <v>639019778048</v>
      </c>
      <c r="E58" t="s">
        <v>50</v>
      </c>
      <c r="F58">
        <v>191.4</v>
      </c>
      <c r="G58">
        <v>2.3899999856948853</v>
      </c>
      <c r="H58">
        <v>18.157559372890375</v>
      </c>
      <c r="I58">
        <v>84557083328</v>
      </c>
      <c r="J58">
        <v>28722999808</v>
      </c>
      <c r="K58">
        <v>1.6238115692045565</v>
      </c>
      <c r="L58">
        <v>0.976181438798296</v>
      </c>
      <c r="M58">
        <v>4.1234226191522652</v>
      </c>
      <c r="N58">
        <v>14.141997908752902</v>
      </c>
      <c r="O58">
        <f>J58/I58</f>
        <v>0.33968768407706829</v>
      </c>
      <c r="P58">
        <f>I58/J58</f>
        <v>2.943880649417717</v>
      </c>
      <c r="Q58">
        <f>H58/(I58/J58)</f>
        <v>6.1678992918689959</v>
      </c>
      <c r="R58">
        <v>1.0374612414856581</v>
      </c>
      <c r="S58">
        <v>39.776549303786624</v>
      </c>
      <c r="T58">
        <v>66.0760997447493</v>
      </c>
      <c r="U58">
        <v>0.86413986954007094</v>
      </c>
    </row>
    <row r="59" spans="1:21" x14ac:dyDescent="0.35">
      <c r="A59" t="s">
        <v>156</v>
      </c>
      <c r="B59" t="s">
        <v>157</v>
      </c>
      <c r="C59" t="s">
        <v>8</v>
      </c>
      <c r="D59">
        <v>76269649920</v>
      </c>
      <c r="E59" t="s">
        <v>208</v>
      </c>
      <c r="F59">
        <v>276</v>
      </c>
      <c r="G59">
        <v>-9.5700016021728516</v>
      </c>
      <c r="H59">
        <v>-2.9471045924218489</v>
      </c>
      <c r="I59">
        <v>80162649856</v>
      </c>
      <c r="J59" t="e">
        <v>#N/A</v>
      </c>
      <c r="K59">
        <v>0.90316551445414461</v>
      </c>
      <c r="L59" t="e">
        <v>#N/A</v>
      </c>
      <c r="M59">
        <v>51.245409917374637</v>
      </c>
      <c r="N59" t="e">
        <v>#N/A</v>
      </c>
      <c r="O59" t="e">
        <f>J59/I59</f>
        <v>#N/A</v>
      </c>
      <c r="P59" t="e">
        <f>I59/J59</f>
        <v>#N/A</v>
      </c>
      <c r="Q59" t="e">
        <f>H59/(I59/J59)</f>
        <v>#N/A</v>
      </c>
      <c r="R59" t="e">
        <v>#N/A</v>
      </c>
      <c r="S59">
        <v>4.6273135111446111</v>
      </c>
      <c r="T59">
        <v>4.8518225516121198</v>
      </c>
      <c r="U59">
        <v>4.8518225516121199E-2</v>
      </c>
    </row>
    <row r="60" spans="1:21" x14ac:dyDescent="0.35">
      <c r="A60" t="s">
        <v>6</v>
      </c>
      <c r="B60" t="s">
        <v>7</v>
      </c>
      <c r="C60" t="s">
        <v>8</v>
      </c>
      <c r="D60">
        <v>83774996480</v>
      </c>
      <c r="E60" t="s">
        <v>50</v>
      </c>
      <c r="F60">
        <v>167.55</v>
      </c>
      <c r="G60">
        <v>11.934399962425232</v>
      </c>
      <c r="H60">
        <v>25.686240900926226</v>
      </c>
      <c r="I60">
        <v>80472696512</v>
      </c>
      <c r="J60" t="e">
        <v>#N/A</v>
      </c>
      <c r="K60">
        <v>3.7411245171685659</v>
      </c>
      <c r="L60">
        <v>2.9269748547085048</v>
      </c>
      <c r="M60" t="e">
        <v>#N/A</v>
      </c>
      <c r="N60">
        <v>14.712620755444258</v>
      </c>
      <c r="O60" t="e">
        <f>J60/I60</f>
        <v>#N/A</v>
      </c>
      <c r="P60" t="e">
        <f>I60/J60</f>
        <v>#N/A</v>
      </c>
      <c r="Q60" t="e">
        <f>H60/(I60/J60)</f>
        <v>#N/A</v>
      </c>
      <c r="R60" t="e">
        <v>#N/A</v>
      </c>
      <c r="S60">
        <v>10.947801443963396</v>
      </c>
      <c r="T60">
        <v>12.294019639965219</v>
      </c>
      <c r="U60">
        <v>0.15622515923440111</v>
      </c>
    </row>
    <row r="61" spans="1:21" x14ac:dyDescent="0.35">
      <c r="A61" t="s">
        <v>131</v>
      </c>
      <c r="B61" t="s">
        <v>132</v>
      </c>
      <c r="C61" t="s">
        <v>8</v>
      </c>
      <c r="D61">
        <v>346134904832</v>
      </c>
      <c r="E61" t="s">
        <v>208</v>
      </c>
      <c r="F61">
        <v>452.4</v>
      </c>
      <c r="G61">
        <v>28.960002899169922</v>
      </c>
      <c r="H61">
        <v>6.3260634908720776</v>
      </c>
      <c r="I61">
        <v>405821906112</v>
      </c>
      <c r="J61" t="e">
        <v>#N/A</v>
      </c>
      <c r="K61">
        <v>0.96769383880798576</v>
      </c>
      <c r="L61">
        <v>5.205349426921253</v>
      </c>
      <c r="M61">
        <v>28.13027397626022</v>
      </c>
      <c r="N61">
        <v>15.398335492586218</v>
      </c>
      <c r="O61" t="e">
        <f>J61/I61</f>
        <v>#N/A</v>
      </c>
      <c r="P61" t="e">
        <f>I61/J61</f>
        <v>#N/A</v>
      </c>
      <c r="Q61" t="e">
        <f>H61/(I61/J61)</f>
        <v>#N/A</v>
      </c>
      <c r="R61" t="e">
        <v>#N/A</v>
      </c>
      <c r="S61">
        <v>16.336956266991919</v>
      </c>
      <c r="T61">
        <v>19.535550354112267</v>
      </c>
      <c r="U61">
        <v>0.24230412501514503</v>
      </c>
    </row>
    <row r="62" spans="1:21" x14ac:dyDescent="0.35">
      <c r="A62" t="s">
        <v>185</v>
      </c>
      <c r="B62" t="s">
        <v>186</v>
      </c>
      <c r="C62" t="s">
        <v>8</v>
      </c>
      <c r="D62">
        <v>22697230336</v>
      </c>
      <c r="E62" t="s">
        <v>2</v>
      </c>
      <c r="F62">
        <v>40.869999999999997</v>
      </c>
      <c r="G62">
        <v>3.0399999618530273</v>
      </c>
      <c r="H62">
        <v>13.370849294148027</v>
      </c>
      <c r="I62">
        <v>25507230464</v>
      </c>
      <c r="J62" t="e">
        <v>#N/A</v>
      </c>
      <c r="K62">
        <v>1.8324906680678248</v>
      </c>
      <c r="L62">
        <v>2.8205828452196715</v>
      </c>
      <c r="M62" t="e">
        <v>#N/A</v>
      </c>
      <c r="N62">
        <v>10.073208267846971</v>
      </c>
      <c r="O62" t="e">
        <f>J62/I62</f>
        <v>#N/A</v>
      </c>
      <c r="P62" t="e">
        <f>I62/J62</f>
        <v>#N/A</v>
      </c>
      <c r="Q62" t="e">
        <f>H62/(I62/J62)</f>
        <v>#N/A</v>
      </c>
      <c r="R62" t="e">
        <v>#N/A</v>
      </c>
      <c r="S62">
        <v>25.87571827579529</v>
      </c>
      <c r="T62">
        <v>36.67850644275795</v>
      </c>
      <c r="U62">
        <v>0.44352238957194501</v>
      </c>
    </row>
    <row r="63" spans="1:21" x14ac:dyDescent="0.35">
      <c r="A63" t="s">
        <v>29</v>
      </c>
      <c r="B63" t="s">
        <v>30</v>
      </c>
      <c r="C63" t="s">
        <v>8</v>
      </c>
      <c r="D63">
        <v>34608877568</v>
      </c>
      <c r="E63" t="s">
        <v>50</v>
      </c>
      <c r="F63">
        <v>73.98</v>
      </c>
      <c r="G63">
        <v>7.8899998664855957</v>
      </c>
      <c r="H63">
        <v>11.668012767673181</v>
      </c>
      <c r="I63">
        <v>51504877632</v>
      </c>
      <c r="J63" t="e">
        <v>#N/A</v>
      </c>
      <c r="K63">
        <v>1.0603209971014975</v>
      </c>
      <c r="L63">
        <v>0.97575000369539588</v>
      </c>
      <c r="M63">
        <v>26.384321736841283</v>
      </c>
      <c r="N63">
        <v>9.3764260141809803</v>
      </c>
      <c r="O63" t="e">
        <f>J63/I63</f>
        <v>#N/A</v>
      </c>
      <c r="P63" t="e">
        <f>I63/J63</f>
        <v>#N/A</v>
      </c>
      <c r="Q63" t="e">
        <f>H63/(I63/J63)</f>
        <v>#N/A</v>
      </c>
      <c r="R63" t="e">
        <v>#N/A</v>
      </c>
      <c r="S63">
        <v>43.927608849509895</v>
      </c>
      <c r="T63">
        <v>78.900122352941182</v>
      </c>
      <c r="U63">
        <v>0.97056605908523197</v>
      </c>
    </row>
    <row r="64" spans="1:21" x14ac:dyDescent="0.35">
      <c r="A64" t="s">
        <v>85</v>
      </c>
      <c r="B64" t="s">
        <v>86</v>
      </c>
      <c r="C64" t="s">
        <v>8</v>
      </c>
      <c r="D64">
        <v>61215182848</v>
      </c>
      <c r="E64" t="s">
        <v>51</v>
      </c>
      <c r="F64">
        <v>202.6</v>
      </c>
      <c r="G64">
        <v>6.8309849798679352</v>
      </c>
      <c r="H64">
        <v>17.801182274205509</v>
      </c>
      <c r="I64">
        <v>65914182656</v>
      </c>
      <c r="J64" t="e">
        <v>#N/A</v>
      </c>
      <c r="K64">
        <v>5.2825523330544701</v>
      </c>
      <c r="L64">
        <v>3.2457679134676565</v>
      </c>
      <c r="M64">
        <v>16.646121303894795</v>
      </c>
      <c r="N64">
        <v>27.396271130578423</v>
      </c>
      <c r="O64" t="e">
        <f>J64/I64</f>
        <v>#N/A</v>
      </c>
      <c r="P64" t="e">
        <f>I64/J64</f>
        <v>#N/A</v>
      </c>
      <c r="Q64" t="e">
        <f>H64/(I64/J64)</f>
        <v>#N/A</v>
      </c>
      <c r="R64" t="e">
        <v>#N/A</v>
      </c>
      <c r="S64">
        <v>30.773825689985095</v>
      </c>
      <c r="T64">
        <v>44.454032014207478</v>
      </c>
      <c r="U64">
        <v>1.1817345231046135</v>
      </c>
    </row>
    <row r="65" spans="1:21" x14ac:dyDescent="0.35">
      <c r="A65" t="s">
        <v>83</v>
      </c>
      <c r="B65" t="s">
        <v>84</v>
      </c>
      <c r="C65" t="s">
        <v>8</v>
      </c>
      <c r="D65">
        <v>7910687744</v>
      </c>
      <c r="E65" t="s">
        <v>51</v>
      </c>
      <c r="F65">
        <v>128.1</v>
      </c>
      <c r="G65">
        <v>14.493085145950317</v>
      </c>
      <c r="H65">
        <v>8.4064328222786511</v>
      </c>
      <c r="I65" t="e">
        <v>#N/A</v>
      </c>
      <c r="J65" t="e">
        <v>#N/A</v>
      </c>
      <c r="K65">
        <v>0.74214653465346536</v>
      </c>
      <c r="L65">
        <v>1.8277928897923417</v>
      </c>
      <c r="M65" t="e">
        <v>#N/A</v>
      </c>
      <c r="N65">
        <v>8.3812300313371288</v>
      </c>
      <c r="O65" t="e">
        <f>J65/I65</f>
        <v>#N/A</v>
      </c>
      <c r="P65" t="e">
        <f>I65/J65</f>
        <v>#N/A</v>
      </c>
      <c r="Q65" t="e">
        <f>H65/(I65/J65)</f>
        <v>#N/A</v>
      </c>
      <c r="R65" t="e">
        <v>#N/A</v>
      </c>
      <c r="S65">
        <v>58.516132314980126</v>
      </c>
      <c r="T65">
        <v>151.61780668196582</v>
      </c>
      <c r="U65">
        <v>1.5536218435187932</v>
      </c>
    </row>
    <row r="66" spans="1:21" x14ac:dyDescent="0.35">
      <c r="A66" t="s">
        <v>12</v>
      </c>
      <c r="B66" t="s">
        <v>13</v>
      </c>
      <c r="C66" t="s">
        <v>8</v>
      </c>
      <c r="D66">
        <v>254452580352</v>
      </c>
      <c r="E66" t="s">
        <v>50</v>
      </c>
      <c r="F66">
        <v>158.6</v>
      </c>
      <c r="G66">
        <v>15.81000018119812</v>
      </c>
      <c r="H66">
        <v>12.125741324479002</v>
      </c>
      <c r="I66" t="e">
        <v>#N/A</v>
      </c>
      <c r="J66" t="e">
        <v>#N/A</v>
      </c>
      <c r="K66">
        <v>1.1793979765525369</v>
      </c>
      <c r="L66">
        <v>3.2856756491946824</v>
      </c>
      <c r="M66">
        <v>2.9631057839850232</v>
      </c>
      <c r="N66">
        <v>10.908581001570324</v>
      </c>
      <c r="O66" t="e">
        <f>J66/I66</f>
        <v>#N/A</v>
      </c>
      <c r="P66" t="e">
        <f>I66/J66</f>
        <v>#N/A</v>
      </c>
      <c r="Q66" t="e">
        <f>H66/(I66/J66)</f>
        <v>#N/A</v>
      </c>
      <c r="R66" t="e">
        <v>#N/A</v>
      </c>
      <c r="S66">
        <v>83.292222096615802</v>
      </c>
      <c r="T66">
        <v>534.91895370332111</v>
      </c>
      <c r="U66">
        <v>5.4878158989796635</v>
      </c>
    </row>
    <row r="67" spans="1:21" x14ac:dyDescent="0.35">
      <c r="A67" t="s">
        <v>137</v>
      </c>
      <c r="B67" t="s">
        <v>138</v>
      </c>
      <c r="C67" t="s">
        <v>8</v>
      </c>
      <c r="D67">
        <v>201261023232</v>
      </c>
      <c r="E67" t="s">
        <v>208</v>
      </c>
      <c r="F67">
        <v>91.72</v>
      </c>
      <c r="G67">
        <v>11.009999990463257</v>
      </c>
      <c r="H67">
        <v>17.736014184225638</v>
      </c>
      <c r="I67" t="e">
        <v>#N/A</v>
      </c>
      <c r="J67" t="e">
        <v>#N/A</v>
      </c>
      <c r="K67">
        <v>1.4332349451407429</v>
      </c>
      <c r="L67">
        <v>2.6608453985267277</v>
      </c>
      <c r="M67">
        <v>4.0622804178985099</v>
      </c>
      <c r="N67">
        <v>10.290755402310324</v>
      </c>
      <c r="O67" t="e">
        <f>J67/I67</f>
        <v>#N/A</v>
      </c>
      <c r="P67" t="e">
        <f>I67/J67</f>
        <v>#N/A</v>
      </c>
      <c r="Q67" t="e">
        <f>H67/(I67/J67)</f>
        <v>#N/A</v>
      </c>
      <c r="R67" t="e">
        <v>#N/A</v>
      </c>
      <c r="S67">
        <v>87.448286870186408</v>
      </c>
      <c r="T67">
        <v>696.70399542891016</v>
      </c>
      <c r="U67">
        <v>7.4028911356412586</v>
      </c>
    </row>
    <row r="68" spans="1:21" x14ac:dyDescent="0.35">
      <c r="A68" t="s">
        <v>153</v>
      </c>
      <c r="B68" t="s">
        <v>154</v>
      </c>
      <c r="C68" t="s">
        <v>8</v>
      </c>
      <c r="D68">
        <v>175687286784</v>
      </c>
      <c r="E68" t="s">
        <v>208</v>
      </c>
      <c r="F68">
        <v>155.19999999999999</v>
      </c>
      <c r="G68">
        <v>19.169999599456787</v>
      </c>
      <c r="H68">
        <v>17.192854548454051</v>
      </c>
      <c r="I68" t="e">
        <v>#N/A</v>
      </c>
      <c r="J68" t="e">
        <v>#N/A</v>
      </c>
      <c r="K68">
        <v>1.3731215624920474</v>
      </c>
      <c r="L68">
        <v>2.9551611297590612</v>
      </c>
      <c r="M68" t="e">
        <v>#N/A</v>
      </c>
      <c r="N68">
        <v>8.2762325465846089</v>
      </c>
      <c r="O68" t="e">
        <f>J68/I68</f>
        <v>#N/A</v>
      </c>
      <c r="P68" t="e">
        <f>I68/J68</f>
        <v>#N/A</v>
      </c>
      <c r="Q68" t="e">
        <f>H68/(I68/J68)</f>
        <v>#N/A</v>
      </c>
      <c r="R68" t="e">
        <v>#N/A</v>
      </c>
      <c r="S68">
        <v>89.680396575131013</v>
      </c>
      <c r="T68">
        <v>870.52160023884255</v>
      </c>
      <c r="U68">
        <v>10.094689558261088</v>
      </c>
    </row>
    <row r="69" spans="1:21" x14ac:dyDescent="0.35">
      <c r="A69" t="s">
        <v>160</v>
      </c>
      <c r="B69" t="s">
        <v>161</v>
      </c>
      <c r="C69" t="s">
        <v>8</v>
      </c>
      <c r="D69">
        <v>309051817984</v>
      </c>
      <c r="E69" t="s">
        <v>208</v>
      </c>
      <c r="F69">
        <v>76.31</v>
      </c>
      <c r="G69">
        <v>0.66000001132488251</v>
      </c>
      <c r="H69">
        <v>9.0393969749457259</v>
      </c>
      <c r="I69" t="e">
        <v>#N/A</v>
      </c>
      <c r="J69" t="e">
        <v>#N/A</v>
      </c>
      <c r="K69">
        <v>0.96892325140451863</v>
      </c>
      <c r="L69">
        <v>2.2953970875025473</v>
      </c>
      <c r="M69">
        <v>9.0644224077024003</v>
      </c>
      <c r="N69">
        <v>11.181926586226851</v>
      </c>
      <c r="O69" t="e">
        <f>J69/I69</f>
        <v>#N/A</v>
      </c>
      <c r="P69" t="e">
        <f>I69/J69</f>
        <v>#N/A</v>
      </c>
      <c r="Q69" t="e">
        <f>H69/(I69/J69)</f>
        <v>#N/A</v>
      </c>
      <c r="R69" t="e">
        <v>#N/A</v>
      </c>
      <c r="S69">
        <v>89.677548649016771</v>
      </c>
      <c r="T69">
        <v>892.22716799019986</v>
      </c>
      <c r="U69">
        <v>10.440963778793392</v>
      </c>
    </row>
    <row r="70" spans="1:21" x14ac:dyDescent="0.35">
      <c r="A70" t="s">
        <v>191</v>
      </c>
      <c r="B70" t="s">
        <v>161</v>
      </c>
      <c r="C70" t="s">
        <v>8</v>
      </c>
      <c r="D70">
        <v>28965255168</v>
      </c>
      <c r="E70" t="s">
        <v>2</v>
      </c>
      <c r="F70">
        <v>7.1520000000000001</v>
      </c>
      <c r="G70">
        <v>0.66000001132488251</v>
      </c>
      <c r="H70">
        <v>9.0393969749457259</v>
      </c>
      <c r="I70" t="e">
        <v>#N/A</v>
      </c>
      <c r="J70" t="e">
        <v>#N/A</v>
      </c>
      <c r="K70">
        <v>0.97075754010544291</v>
      </c>
      <c r="L70">
        <v>2.2997423597313609</v>
      </c>
      <c r="M70">
        <v>9.081582453741909</v>
      </c>
      <c r="N70">
        <v>11.203095323339877</v>
      </c>
      <c r="O70" t="e">
        <f>J70/I70</f>
        <v>#N/A</v>
      </c>
      <c r="P70" t="e">
        <f>I70/J70</f>
        <v>#N/A</v>
      </c>
      <c r="Q70" t="e">
        <f>H70/(I70/J70)</f>
        <v>#N/A</v>
      </c>
      <c r="R70" t="e">
        <v>#N/A</v>
      </c>
      <c r="S70">
        <v>89.677548649016771</v>
      </c>
      <c r="T70">
        <v>892.22716799019986</v>
      </c>
      <c r="U70">
        <v>10.440963778793392</v>
      </c>
    </row>
    <row r="71" spans="1:21" x14ac:dyDescent="0.35">
      <c r="A71" t="s">
        <v>73</v>
      </c>
      <c r="B71" t="s">
        <v>74</v>
      </c>
      <c r="C71" t="s">
        <v>8</v>
      </c>
      <c r="D71">
        <v>22586886144</v>
      </c>
      <c r="E71" t="s">
        <v>51</v>
      </c>
      <c r="F71">
        <v>265.89999999999998</v>
      </c>
      <c r="G71">
        <v>28.155477523803711</v>
      </c>
      <c r="H71">
        <v>7.4378219606599805</v>
      </c>
      <c r="I71" t="e">
        <v>#N/A</v>
      </c>
      <c r="J71" t="e">
        <v>#N/A</v>
      </c>
      <c r="K71">
        <v>0.6820745969302846</v>
      </c>
      <c r="L71">
        <v>1.6317646548812221</v>
      </c>
      <c r="M71" t="e">
        <v>#N/A</v>
      </c>
      <c r="N71">
        <v>10.39374777449664</v>
      </c>
      <c r="O71" t="e">
        <f>J71/I71</f>
        <v>#N/A</v>
      </c>
      <c r="P71" t="e">
        <f>I71/J71</f>
        <v>#N/A</v>
      </c>
      <c r="Q71" t="e">
        <f>H71/(I71/J71)</f>
        <v>#N/A</v>
      </c>
      <c r="R71" t="e">
        <v>#N/A</v>
      </c>
      <c r="S71">
        <v>91.97265308494454</v>
      </c>
      <c r="T71">
        <v>1237.5133868495834</v>
      </c>
      <c r="U71">
        <v>12.3770808075307</v>
      </c>
    </row>
    <row r="72" spans="1:21" x14ac:dyDescent="0.35">
      <c r="A72" t="s">
        <v>139</v>
      </c>
      <c r="B72" t="s">
        <v>140</v>
      </c>
      <c r="C72" t="s">
        <v>8</v>
      </c>
      <c r="D72">
        <v>203434852352</v>
      </c>
      <c r="E72" t="s">
        <v>208</v>
      </c>
      <c r="F72">
        <v>104.65</v>
      </c>
      <c r="G72">
        <v>9.3199999332427979</v>
      </c>
      <c r="H72">
        <v>13.344142771616088</v>
      </c>
      <c r="I72" t="e">
        <v>#N/A</v>
      </c>
      <c r="J72" t="e">
        <v>#N/A</v>
      </c>
      <c r="K72">
        <v>1.4556623829922259</v>
      </c>
      <c r="L72">
        <v>3.0623481595653756</v>
      </c>
      <c r="M72">
        <v>9.5701094828380153</v>
      </c>
      <c r="N72">
        <v>11.897029975624221</v>
      </c>
      <c r="O72" t="e">
        <f>J72/I72</f>
        <v>#N/A</v>
      </c>
      <c r="P72" t="e">
        <f>I72/J72</f>
        <v>#N/A</v>
      </c>
      <c r="Q72" t="e">
        <f>H72/(I72/J72)</f>
        <v>#N/A</v>
      </c>
      <c r="R72" t="e">
        <v>#N/A</v>
      </c>
      <c r="S72">
        <v>92.392107634169179</v>
      </c>
      <c r="T72">
        <v>1214.5374379109796</v>
      </c>
      <c r="U72">
        <v>13.157230004180018</v>
      </c>
    </row>
    <row r="73" spans="1:21" x14ac:dyDescent="0.35">
      <c r="A73" t="s">
        <v>93</v>
      </c>
      <c r="B73" t="s">
        <v>94</v>
      </c>
      <c r="C73" t="s">
        <v>8</v>
      </c>
      <c r="D73">
        <v>99927195648</v>
      </c>
      <c r="E73" t="s">
        <v>51</v>
      </c>
      <c r="F73">
        <v>115.9</v>
      </c>
      <c r="G73">
        <v>14.304958820343018</v>
      </c>
      <c r="H73">
        <v>8.5265662861577045</v>
      </c>
      <c r="I73" t="e">
        <v>#N/A</v>
      </c>
      <c r="J73" t="e">
        <v>#N/A</v>
      </c>
      <c r="K73">
        <v>0.68711185997201663</v>
      </c>
      <c r="L73">
        <v>1.2642930840963411</v>
      </c>
      <c r="M73">
        <v>2.9218807888969636</v>
      </c>
      <c r="N73">
        <v>7.4177955864070642</v>
      </c>
      <c r="O73" t="e">
        <f>J73/I73</f>
        <v>#N/A</v>
      </c>
      <c r="P73" t="e">
        <f>I73/J73</f>
        <v>#N/A</v>
      </c>
      <c r="Q73" t="e">
        <f>H73/(I73/J73)</f>
        <v>#N/A</v>
      </c>
      <c r="R73" t="e">
        <v>#N/A</v>
      </c>
      <c r="S73">
        <v>91.892592641331319</v>
      </c>
      <c r="T73">
        <v>1246.8263870641003</v>
      </c>
      <c r="U73">
        <v>13.51348847419119</v>
      </c>
    </row>
    <row r="74" spans="1:21" x14ac:dyDescent="0.35">
      <c r="A74" t="s">
        <v>175</v>
      </c>
      <c r="B74" t="s">
        <v>176</v>
      </c>
      <c r="C74" t="s">
        <v>11</v>
      </c>
      <c r="D74">
        <v>2871179008</v>
      </c>
      <c r="E74" t="s">
        <v>2</v>
      </c>
      <c r="F74">
        <v>36.380000000000003</v>
      </c>
      <c r="G74">
        <v>1.3599999994039536</v>
      </c>
      <c r="H74">
        <v>9.0370623533474319</v>
      </c>
      <c r="I74">
        <v>3539078976</v>
      </c>
      <c r="J74">
        <v>292100000</v>
      </c>
      <c r="K74">
        <v>2.4155115027011078</v>
      </c>
      <c r="L74">
        <v>0.88578361448756715</v>
      </c>
      <c r="M74">
        <v>21.082876254985813</v>
      </c>
      <c r="N74">
        <v>18.00949994498496</v>
      </c>
      <c r="O74">
        <f>J74/I74</f>
        <v>8.2535598097938576E-2</v>
      </c>
      <c r="P74">
        <f>I74/J74</f>
        <v>12.115984169804861</v>
      </c>
      <c r="Q74">
        <f>H74/(I74/J74)</f>
        <v>0.74587934638189468</v>
      </c>
      <c r="R74">
        <v>2.9233139335843887</v>
      </c>
      <c r="S74">
        <v>41.46152043057473</v>
      </c>
      <c r="T74">
        <v>71.913426226401924</v>
      </c>
      <c r="U74">
        <v>-2.9173214895797743</v>
      </c>
    </row>
    <row r="75" spans="1:21" x14ac:dyDescent="0.35">
      <c r="A75" t="s">
        <v>147</v>
      </c>
      <c r="B75" t="s">
        <v>148</v>
      </c>
      <c r="C75" t="s">
        <v>11</v>
      </c>
      <c r="D75">
        <v>228300668928</v>
      </c>
      <c r="E75" t="s">
        <v>208</v>
      </c>
      <c r="F75">
        <v>205.2</v>
      </c>
      <c r="G75">
        <v>2.7100000381469727</v>
      </c>
      <c r="H75">
        <v>5.5178486389970391</v>
      </c>
      <c r="I75">
        <v>260430669440</v>
      </c>
      <c r="J75">
        <v>8796000000</v>
      </c>
      <c r="K75">
        <v>4.1354070968210639</v>
      </c>
      <c r="L75">
        <v>2.6240551101086877</v>
      </c>
      <c r="M75">
        <v>22.86858806969023</v>
      </c>
      <c r="N75">
        <v>24.016878646367076</v>
      </c>
      <c r="O75">
        <f>J75/I75</f>
        <v>3.3774823905778462E-2</v>
      </c>
      <c r="P75">
        <f>I75/J75</f>
        <v>29.607852369258755</v>
      </c>
      <c r="Q75">
        <f>H75/(I75/J75)</f>
        <v>0.18636436612086435</v>
      </c>
      <c r="R75">
        <v>3.6987266502955891</v>
      </c>
      <c r="S75">
        <v>37.113425009111282</v>
      </c>
      <c r="T75">
        <v>59.02715895358746</v>
      </c>
      <c r="U75">
        <v>-2.6678145766543122</v>
      </c>
    </row>
    <row r="76" spans="1:21" x14ac:dyDescent="0.35">
      <c r="A76" t="s">
        <v>69</v>
      </c>
      <c r="B76" t="s">
        <v>70</v>
      </c>
      <c r="C76" t="s">
        <v>11</v>
      </c>
      <c r="D76">
        <v>116250001408</v>
      </c>
      <c r="E76" t="s">
        <v>51</v>
      </c>
      <c r="F76">
        <v>625</v>
      </c>
      <c r="G76">
        <v>23.150599956512451</v>
      </c>
      <c r="H76">
        <v>28.575316252463345</v>
      </c>
      <c r="I76">
        <v>132475001920</v>
      </c>
      <c r="J76">
        <v>7137000192</v>
      </c>
      <c r="K76">
        <v>7.470159257922842</v>
      </c>
      <c r="L76">
        <v>1.4413777657471167</v>
      </c>
      <c r="M76">
        <v>21.599865264512328</v>
      </c>
      <c r="N76">
        <v>27.460115508384739</v>
      </c>
      <c r="O76">
        <f>J76/I76</f>
        <v>5.387431657717541E-2</v>
      </c>
      <c r="P76">
        <f>I76/J76</f>
        <v>18.561720380573025</v>
      </c>
      <c r="Q76">
        <f>H76/(I76/J76)</f>
        <v>1.5394756340781159</v>
      </c>
      <c r="R76">
        <v>2.4466862348656639</v>
      </c>
      <c r="S76">
        <v>54.023451831358649</v>
      </c>
      <c r="T76">
        <v>117.06892415790354</v>
      </c>
      <c r="U76">
        <v>-1.468876030269068</v>
      </c>
    </row>
    <row r="77" spans="1:21" x14ac:dyDescent="0.35">
      <c r="A77" t="s">
        <v>151</v>
      </c>
      <c r="B77" t="s">
        <v>152</v>
      </c>
      <c r="C77" t="s">
        <v>11</v>
      </c>
      <c r="D77">
        <v>185236766720</v>
      </c>
      <c r="E77" t="s">
        <v>208</v>
      </c>
      <c r="F77">
        <v>510.4</v>
      </c>
      <c r="G77">
        <v>2.0199999809265137</v>
      </c>
      <c r="H77">
        <v>14.750752787897126</v>
      </c>
      <c r="I77">
        <v>19266336224</v>
      </c>
      <c r="J77">
        <v>1208800000</v>
      </c>
      <c r="K77">
        <v>3.2661933975876605</v>
      </c>
      <c r="L77">
        <v>4.6076891627458076</v>
      </c>
      <c r="M77">
        <v>18.104285951869901</v>
      </c>
      <c r="N77">
        <v>23.941668416341024</v>
      </c>
      <c r="O77">
        <f>J77/I77</f>
        <v>6.2741560509787145E-2</v>
      </c>
      <c r="P77">
        <f>I77/J77</f>
        <v>15.938398596955658</v>
      </c>
      <c r="Q77">
        <f>H77/(I77/J77)</f>
        <v>0.92548524860675896</v>
      </c>
      <c r="R77">
        <v>1.9191760158835209</v>
      </c>
      <c r="S77">
        <v>30.36876055341607</v>
      </c>
      <c r="T77">
        <v>43.727969803648243</v>
      </c>
      <c r="U77">
        <v>-1.2920634512135725</v>
      </c>
    </row>
    <row r="78" spans="1:21" x14ac:dyDescent="0.35">
      <c r="A78" t="s">
        <v>98</v>
      </c>
      <c r="B78" t="s">
        <v>99</v>
      </c>
      <c r="C78" t="s">
        <v>11</v>
      </c>
      <c r="D78">
        <v>37404250112</v>
      </c>
      <c r="E78" t="s">
        <v>51</v>
      </c>
      <c r="F78">
        <v>1788</v>
      </c>
      <c r="G78">
        <v>12.140000343322754</v>
      </c>
      <c r="H78">
        <v>14.928736543777694</v>
      </c>
      <c r="I78">
        <v>4638984512</v>
      </c>
      <c r="J78">
        <v>507000000</v>
      </c>
      <c r="K78">
        <v>2.8097814443964553</v>
      </c>
      <c r="L78">
        <v>1.8756961407545665</v>
      </c>
      <c r="M78">
        <v>12.816106196607427</v>
      </c>
      <c r="N78">
        <v>19.18752029401869</v>
      </c>
      <c r="O78">
        <f>J78/I78</f>
        <v>0.10929116031504439</v>
      </c>
      <c r="P78">
        <f>I78/J78</f>
        <v>9.1498708323471405</v>
      </c>
      <c r="Q78">
        <f>H78/(I78/J78)</f>
        <v>1.6315789389070696</v>
      </c>
      <c r="R78">
        <v>2.1696252465483234E-2</v>
      </c>
      <c r="S78">
        <v>0.5826271186440678</v>
      </c>
      <c r="T78">
        <v>0.58729311265349704</v>
      </c>
      <c r="U78">
        <v>6.5320665083135393E-3</v>
      </c>
    </row>
    <row r="79" spans="1:21" x14ac:dyDescent="0.35">
      <c r="A79" t="s">
        <v>189</v>
      </c>
      <c r="B79" t="s">
        <v>190</v>
      </c>
      <c r="C79" t="s">
        <v>11</v>
      </c>
      <c r="D79">
        <v>1870055808</v>
      </c>
      <c r="E79" t="s">
        <v>2</v>
      </c>
      <c r="F79">
        <v>5.0149999999999997</v>
      </c>
      <c r="G79">
        <v>0.58999999612569809</v>
      </c>
      <c r="H79">
        <v>17.355576767300036</v>
      </c>
      <c r="I79">
        <v>2169655808</v>
      </c>
      <c r="J79">
        <v>225900000</v>
      </c>
      <c r="K79">
        <v>1.4040763806043077</v>
      </c>
      <c r="L79">
        <v>0.96449317035432458</v>
      </c>
      <c r="M79">
        <v>11.363275842005635</v>
      </c>
      <c r="N79">
        <v>8.279443883223589</v>
      </c>
      <c r="O79">
        <f>J79/I79</f>
        <v>0.10411789702636558</v>
      </c>
      <c r="P79">
        <f>I79/J79</f>
        <v>9.6044967153607796</v>
      </c>
      <c r="Q79">
        <f>H79/(I79/J79)</f>
        <v>1.8070261546909279</v>
      </c>
      <c r="R79">
        <v>1.7485613103142983</v>
      </c>
      <c r="S79">
        <v>23.726572850492154</v>
      </c>
      <c r="T79">
        <v>31.107259418125214</v>
      </c>
      <c r="U79">
        <v>0.31653175714557863</v>
      </c>
    </row>
    <row r="80" spans="1:21" x14ac:dyDescent="0.35">
      <c r="A80" t="s">
        <v>102</v>
      </c>
      <c r="B80" t="s">
        <v>90</v>
      </c>
      <c r="C80" t="s">
        <v>11</v>
      </c>
      <c r="D80">
        <v>174612627456</v>
      </c>
      <c r="E80" t="s">
        <v>51</v>
      </c>
      <c r="F80">
        <v>8696</v>
      </c>
      <c r="G80">
        <v>152.64927673339844</v>
      </c>
      <c r="H80">
        <v>10.023722855942681</v>
      </c>
      <c r="I80">
        <v>33501086912</v>
      </c>
      <c r="J80">
        <v>3950000128</v>
      </c>
      <c r="K80">
        <v>0.82995001108083555</v>
      </c>
      <c r="L80">
        <v>0.67108555075343868</v>
      </c>
      <c r="M80">
        <v>6.719363063175134</v>
      </c>
      <c r="N80">
        <v>131.17702786624849</v>
      </c>
      <c r="O80">
        <f>J80/I80</f>
        <v>0.11790662608576799</v>
      </c>
      <c r="P80">
        <f>I80/J80</f>
        <v>8.4812875509861243</v>
      </c>
      <c r="Q80">
        <f>H80/(I80/J80)</f>
        <v>1.1818633427630003</v>
      </c>
      <c r="R80">
        <v>3.0088605809786952</v>
      </c>
      <c r="S80">
        <v>26.249530331066534</v>
      </c>
      <c r="T80">
        <v>36.433585103422558</v>
      </c>
      <c r="U80">
        <v>0.41925355535942255</v>
      </c>
    </row>
    <row r="81" spans="1:21" x14ac:dyDescent="0.35">
      <c r="A81" t="s">
        <v>89</v>
      </c>
      <c r="B81" t="s">
        <v>90</v>
      </c>
      <c r="C81" t="s">
        <v>11</v>
      </c>
      <c r="D81">
        <v>174612627456</v>
      </c>
      <c r="E81" t="s">
        <v>51</v>
      </c>
      <c r="F81">
        <v>8100</v>
      </c>
      <c r="G81" t="e">
        <v>#N/A</v>
      </c>
      <c r="H81">
        <v>10.023722855942681</v>
      </c>
      <c r="I81">
        <v>33501086912</v>
      </c>
      <c r="J81">
        <v>3950000128</v>
      </c>
      <c r="K81" t="e">
        <v>#N/A</v>
      </c>
      <c r="L81">
        <v>0.67108555075343868</v>
      </c>
      <c r="M81" t="e">
        <v>#N/A</v>
      </c>
      <c r="N81" t="e">
        <v>#N/A</v>
      </c>
      <c r="O81">
        <f>J81/I81</f>
        <v>0.11790662608576799</v>
      </c>
      <c r="P81">
        <f>I81/J81</f>
        <v>8.4812875509861243</v>
      </c>
      <c r="Q81">
        <f>H81/(I81/J81)</f>
        <v>1.1818633427630003</v>
      </c>
      <c r="R81">
        <v>3.0088605809786952</v>
      </c>
      <c r="S81">
        <v>26.249530331066534</v>
      </c>
      <c r="T81">
        <v>36.433585103422558</v>
      </c>
      <c r="U81">
        <v>0.41925355535942255</v>
      </c>
    </row>
    <row r="82" spans="1:21" x14ac:dyDescent="0.35">
      <c r="A82" t="s">
        <v>179</v>
      </c>
      <c r="B82" t="s">
        <v>180</v>
      </c>
      <c r="C82" t="s">
        <v>11</v>
      </c>
      <c r="D82">
        <v>25675866112</v>
      </c>
      <c r="E82" t="s">
        <v>2</v>
      </c>
      <c r="F82">
        <v>48.62</v>
      </c>
      <c r="G82">
        <v>1.6299999952316284</v>
      </c>
      <c r="H82">
        <v>35.359187433021042</v>
      </c>
      <c r="I82">
        <v>25626866112</v>
      </c>
      <c r="J82">
        <v>1193100000</v>
      </c>
      <c r="K82">
        <v>10.480781520994912</v>
      </c>
      <c r="L82">
        <v>2.7723227433847222</v>
      </c>
      <c r="M82">
        <v>21.532310015250115</v>
      </c>
      <c r="N82">
        <v>27.945114661086514</v>
      </c>
      <c r="O82">
        <f>J82/I82</f>
        <v>4.655660956691543E-2</v>
      </c>
      <c r="P82">
        <f>I82/J82</f>
        <v>21.479227317073171</v>
      </c>
      <c r="Q82">
        <f>H82/(I82/J82)</f>
        <v>1.6462038839225432</v>
      </c>
      <c r="R82">
        <v>0.47657363171569861</v>
      </c>
      <c r="S82">
        <v>19.065822294980027</v>
      </c>
      <c r="T82">
        <v>23.741128300270695</v>
      </c>
      <c r="U82">
        <v>0.72944206974802428</v>
      </c>
    </row>
    <row r="83" spans="1:21" x14ac:dyDescent="0.35">
      <c r="A83" t="s">
        <v>192</v>
      </c>
      <c r="B83" t="s">
        <v>193</v>
      </c>
      <c r="C83" t="s">
        <v>11</v>
      </c>
      <c r="D83">
        <v>4884814848</v>
      </c>
      <c r="E83" t="s">
        <v>2</v>
      </c>
      <c r="F83">
        <v>32.49</v>
      </c>
      <c r="G83">
        <v>1.6299999952316284</v>
      </c>
      <c r="H83">
        <v>18.021331796015165</v>
      </c>
      <c r="I83">
        <v>5128814848</v>
      </c>
      <c r="J83">
        <v>436000000</v>
      </c>
      <c r="K83">
        <v>3.2812711611784797</v>
      </c>
      <c r="L83">
        <v>1.4824931253414264</v>
      </c>
      <c r="M83">
        <v>23.20677793096522</v>
      </c>
      <c r="N83">
        <v>19.997870230898005</v>
      </c>
      <c r="O83">
        <f>J83/I83</f>
        <v>8.500989271820171E-2</v>
      </c>
      <c r="P83">
        <f>I83/J83</f>
        <v>11.763336807339449</v>
      </c>
      <c r="Q83">
        <f>H83/(I83/J83)</f>
        <v>1.5319914826183665</v>
      </c>
      <c r="R83">
        <v>1.6513761467889909</v>
      </c>
      <c r="S83">
        <v>32.476320287994817</v>
      </c>
      <c r="T83">
        <v>48.452222813554684</v>
      </c>
      <c r="U83">
        <v>0.81447969697590561</v>
      </c>
    </row>
    <row r="84" spans="1:21" x14ac:dyDescent="0.35">
      <c r="A84" t="s">
        <v>125</v>
      </c>
      <c r="B84" t="s">
        <v>126</v>
      </c>
      <c r="C84" t="s">
        <v>11</v>
      </c>
      <c r="D84">
        <v>213621915648</v>
      </c>
      <c r="E84" t="s">
        <v>208</v>
      </c>
      <c r="F84">
        <v>170.3</v>
      </c>
      <c r="G84">
        <v>10.269999980926514</v>
      </c>
      <c r="H84">
        <v>21.946293778157795</v>
      </c>
      <c r="I84">
        <v>227322915328</v>
      </c>
      <c r="J84">
        <v>23053999616</v>
      </c>
      <c r="K84">
        <v>3.3616369183114623</v>
      </c>
      <c r="L84">
        <v>2.1064756821006938</v>
      </c>
      <c r="M84">
        <v>13.251159123063712</v>
      </c>
      <c r="N84">
        <v>15.867565638451898</v>
      </c>
      <c r="O84">
        <f>J84/I84</f>
        <v>0.10141520305040877</v>
      </c>
      <c r="P84">
        <f>I84/J84</f>
        <v>9.8604545464741271</v>
      </c>
      <c r="Q84">
        <f>H84/(I84/J84)</f>
        <v>2.2256878397157958</v>
      </c>
      <c r="R84">
        <v>1.4533703221173855</v>
      </c>
      <c r="S84">
        <v>34.509181573519641</v>
      </c>
      <c r="T84">
        <v>52.726327740337304</v>
      </c>
      <c r="U84">
        <v>0.83133187026805866</v>
      </c>
    </row>
    <row r="85" spans="1:21" x14ac:dyDescent="0.35">
      <c r="A85" t="s">
        <v>117</v>
      </c>
      <c r="B85" t="s">
        <v>118</v>
      </c>
      <c r="C85" t="s">
        <v>11</v>
      </c>
      <c r="D85">
        <v>68927086592</v>
      </c>
      <c r="E85" t="s">
        <v>208</v>
      </c>
      <c r="F85">
        <v>164.15</v>
      </c>
      <c r="G85">
        <v>12.75</v>
      </c>
      <c r="H85">
        <v>18.660851407325513</v>
      </c>
      <c r="I85">
        <v>72795086528</v>
      </c>
      <c r="J85">
        <v>7850000128</v>
      </c>
      <c r="K85">
        <v>2.4107772786138968</v>
      </c>
      <c r="L85">
        <v>0.3957255931326959</v>
      </c>
      <c r="M85">
        <v>7.162473573785177</v>
      </c>
      <c r="N85">
        <v>9.3536399264560828</v>
      </c>
      <c r="O85">
        <f>J85/I85</f>
        <v>0.10783695029994318</v>
      </c>
      <c r="P85">
        <f>I85/J85</f>
        <v>9.273259279111187</v>
      </c>
      <c r="Q85">
        <f>H85/(I85/J85)</f>
        <v>2.0123293057663862</v>
      </c>
      <c r="R85">
        <v>2.3890445307264074</v>
      </c>
      <c r="S85">
        <v>40.08292658892983</v>
      </c>
      <c r="T85">
        <v>67.134417344928423</v>
      </c>
      <c r="U85">
        <v>0.83629875127483433</v>
      </c>
    </row>
    <row r="86" spans="1:21" x14ac:dyDescent="0.35">
      <c r="A86" t="s">
        <v>9</v>
      </c>
      <c r="B86" t="s">
        <v>10</v>
      </c>
      <c r="C86" t="s">
        <v>11</v>
      </c>
      <c r="D86">
        <v>7184780288</v>
      </c>
      <c r="E86" t="s">
        <v>50</v>
      </c>
      <c r="F86">
        <v>49.8</v>
      </c>
      <c r="G86">
        <v>0.5899999737739563</v>
      </c>
      <c r="H86">
        <v>5.6028693520439035</v>
      </c>
      <c r="I86">
        <v>1864350080</v>
      </c>
      <c r="J86">
        <v>237160992</v>
      </c>
      <c r="K86">
        <v>0.54168140756872951</v>
      </c>
      <c r="L86">
        <v>1.2578811588304624</v>
      </c>
      <c r="M86">
        <v>4.4171784991579326</v>
      </c>
      <c r="N86">
        <v>10.538437360553827</v>
      </c>
      <c r="O86">
        <f>J86/I86</f>
        <v>0.1272084006883514</v>
      </c>
      <c r="P86">
        <f>I86/J86</f>
        <v>7.8611160472798156</v>
      </c>
      <c r="Q86">
        <f>H86/(I86/J86)</f>
        <v>0.71273204953928471</v>
      </c>
      <c r="R86">
        <v>5.719646306758575</v>
      </c>
      <c r="S86">
        <v>47.100075582511117</v>
      </c>
      <c r="T86">
        <v>89.03618691549525</v>
      </c>
      <c r="U86">
        <v>0.89994366847543039</v>
      </c>
    </row>
    <row r="87" spans="1:21" x14ac:dyDescent="0.35">
      <c r="A87" t="s">
        <v>105</v>
      </c>
      <c r="B87" t="s">
        <v>106</v>
      </c>
      <c r="C87" t="s">
        <v>11</v>
      </c>
      <c r="D87">
        <v>349658185728</v>
      </c>
      <c r="E87" t="s">
        <v>208</v>
      </c>
      <c r="F87">
        <v>291.60000000000002</v>
      </c>
      <c r="G87">
        <v>86.919812202453613</v>
      </c>
      <c r="H87">
        <v>183.54249513568362</v>
      </c>
      <c r="I87">
        <v>354943185792</v>
      </c>
      <c r="J87">
        <v>25309000192</v>
      </c>
      <c r="K87">
        <v>7.4600687010489422</v>
      </c>
      <c r="L87">
        <v>3.5811689721401279</v>
      </c>
      <c r="M87">
        <v>25.272235973596935</v>
      </c>
      <c r="N87">
        <v>22.346793475826033</v>
      </c>
      <c r="O87">
        <f>J87/I87</f>
        <v>7.1304369840280046E-2</v>
      </c>
      <c r="P87">
        <f>I87/J87</f>
        <v>14.024385914074752</v>
      </c>
      <c r="Q87">
        <f>H87/(I87/J87)</f>
        <v>13.087381954562586</v>
      </c>
      <c r="R87">
        <v>0.74372752464357794</v>
      </c>
      <c r="S87">
        <v>28.399643834049392</v>
      </c>
      <c r="T87">
        <v>39.709294779790532</v>
      </c>
      <c r="U87">
        <v>1.1396827534365939</v>
      </c>
    </row>
    <row r="88" spans="1:21" x14ac:dyDescent="0.35">
      <c r="A88" t="s">
        <v>155</v>
      </c>
      <c r="B88" t="s">
        <v>106</v>
      </c>
      <c r="C88" t="s">
        <v>11</v>
      </c>
      <c r="D88">
        <v>349658185728</v>
      </c>
      <c r="E88" t="s">
        <v>208</v>
      </c>
      <c r="F88">
        <v>268.8</v>
      </c>
      <c r="G88" t="e">
        <v>#N/A</v>
      </c>
      <c r="H88">
        <v>183.54249513568362</v>
      </c>
      <c r="I88">
        <v>354943185792</v>
      </c>
      <c r="J88">
        <v>25309000192</v>
      </c>
      <c r="K88" t="e">
        <v>#N/A</v>
      </c>
      <c r="L88">
        <v>3.5811689721401279</v>
      </c>
      <c r="M88" t="e">
        <v>#N/A</v>
      </c>
      <c r="N88" t="e">
        <v>#N/A</v>
      </c>
      <c r="O88">
        <f>J88/I88</f>
        <v>7.1304369840280046E-2</v>
      </c>
      <c r="P88">
        <f>I88/J88</f>
        <v>14.024385914074752</v>
      </c>
      <c r="Q88">
        <f>H88/(I88/J88)</f>
        <v>13.087381954562586</v>
      </c>
      <c r="R88">
        <v>0.74372752464357794</v>
      </c>
      <c r="S88">
        <v>28.399643834049392</v>
      </c>
      <c r="T88">
        <v>39.709294779790532</v>
      </c>
      <c r="U88">
        <v>1.1396827534365939</v>
      </c>
    </row>
    <row r="89" spans="1:21" x14ac:dyDescent="0.35">
      <c r="A89" t="s">
        <v>123</v>
      </c>
      <c r="B89" t="s">
        <v>124</v>
      </c>
      <c r="C89" t="s">
        <v>11</v>
      </c>
      <c r="D89">
        <v>78460313600</v>
      </c>
      <c r="E89" t="s">
        <v>208</v>
      </c>
      <c r="F89">
        <v>172.3</v>
      </c>
      <c r="G89">
        <v>16</v>
      </c>
      <c r="H89">
        <v>21.802508396913296</v>
      </c>
      <c r="I89">
        <v>88732313856</v>
      </c>
      <c r="J89">
        <v>13788999936</v>
      </c>
      <c r="K89">
        <v>2.1961368725335197</v>
      </c>
      <c r="L89">
        <v>0.90777978892124178</v>
      </c>
      <c r="M89">
        <v>8.7203500570761232</v>
      </c>
      <c r="N89">
        <v>11.813894974515675</v>
      </c>
      <c r="O89">
        <f>J89/I89</f>
        <v>0.15539998154874668</v>
      </c>
      <c r="P89">
        <f>I89/J89</f>
        <v>6.4350071990601538</v>
      </c>
      <c r="Q89">
        <f>H89/(I89/J89)</f>
        <v>3.3881094025967209</v>
      </c>
      <c r="R89">
        <v>1.4982957685032221</v>
      </c>
      <c r="S89">
        <v>35.519642250513947</v>
      </c>
      <c r="T89">
        <v>57.8306503817277</v>
      </c>
      <c r="U89">
        <v>1.4145839959009152</v>
      </c>
    </row>
    <row r="90" spans="1:21" x14ac:dyDescent="0.35">
      <c r="A90" t="s">
        <v>81</v>
      </c>
      <c r="B90" t="s">
        <v>82</v>
      </c>
      <c r="C90" t="s">
        <v>11</v>
      </c>
      <c r="D90">
        <v>16092499968</v>
      </c>
      <c r="E90" t="s">
        <v>51</v>
      </c>
      <c r="F90">
        <v>314</v>
      </c>
      <c r="G90">
        <v>12.88401198387146</v>
      </c>
      <c r="H90">
        <v>7.9471834727647757</v>
      </c>
      <c r="I90">
        <v>18155499904</v>
      </c>
      <c r="J90">
        <v>1820000000</v>
      </c>
      <c r="K90">
        <v>1.917370187393193</v>
      </c>
      <c r="L90">
        <v>0.85006075385408408</v>
      </c>
      <c r="M90">
        <v>59.257233729014033</v>
      </c>
      <c r="N90">
        <v>18.88595808391992</v>
      </c>
      <c r="O90">
        <f>J90/I90</f>
        <v>0.10024510531924376</v>
      </c>
      <c r="P90">
        <f>I90/J90</f>
        <v>9.9755493978021974</v>
      </c>
      <c r="Q90">
        <f>H90/(I90/J90)</f>
        <v>0.79666624421865839</v>
      </c>
      <c r="R90">
        <v>1.6664835164835166</v>
      </c>
      <c r="S90">
        <v>26.998398028822766</v>
      </c>
      <c r="T90">
        <v>37.046537772316704</v>
      </c>
      <c r="U90">
        <v>1.8493901717311152</v>
      </c>
    </row>
    <row r="91" spans="1:21" x14ac:dyDescent="0.35">
      <c r="A91" t="s">
        <v>169</v>
      </c>
      <c r="B91" t="s">
        <v>170</v>
      </c>
      <c r="C91" t="s">
        <v>11</v>
      </c>
      <c r="D91">
        <v>8207203328</v>
      </c>
      <c r="E91" t="s">
        <v>2</v>
      </c>
      <c r="F91">
        <v>13.87</v>
      </c>
      <c r="G91">
        <v>0.65856700390577316</v>
      </c>
      <c r="H91">
        <v>17.676537585421411</v>
      </c>
      <c r="I91">
        <v>8882203328</v>
      </c>
      <c r="J91">
        <v>680000000</v>
      </c>
      <c r="K91">
        <v>3.6557702907988698</v>
      </c>
      <c r="L91">
        <v>1.5606014885190158</v>
      </c>
      <c r="M91">
        <v>14.976638500927855</v>
      </c>
      <c r="N91">
        <v>19.61566349769787</v>
      </c>
      <c r="O91">
        <f>J91/I91</f>
        <v>7.6557580916481363E-2</v>
      </c>
      <c r="P91">
        <f>I91/J91</f>
        <v>13.062063717647058</v>
      </c>
      <c r="Q91">
        <f>H91/(I91/J91)</f>
        <v>1.3532729565191237</v>
      </c>
      <c r="R91">
        <v>1.7088235294117646</v>
      </c>
      <c r="S91">
        <v>33.966676410406315</v>
      </c>
      <c r="T91">
        <v>51.759465478841868</v>
      </c>
      <c r="U91">
        <v>2.4411761423628717</v>
      </c>
    </row>
    <row r="92" spans="1:21" x14ac:dyDescent="0.35">
      <c r="A92" t="s">
        <v>167</v>
      </c>
      <c r="B92" t="s">
        <v>168</v>
      </c>
      <c r="C92" t="s">
        <v>11</v>
      </c>
      <c r="D92">
        <v>813059456</v>
      </c>
      <c r="E92" t="s">
        <v>2</v>
      </c>
      <c r="F92">
        <v>4.4400000000000004</v>
      </c>
      <c r="G92">
        <v>-0.37070301175117493</v>
      </c>
      <c r="H92">
        <v>-16.058219995227869</v>
      </c>
      <c r="I92">
        <v>782159456</v>
      </c>
      <c r="J92">
        <v>-27800000</v>
      </c>
      <c r="K92">
        <v>2.1554423957346507</v>
      </c>
      <c r="L92">
        <v>0.6369443606597881</v>
      </c>
      <c r="M92">
        <v>13.593071213916565</v>
      </c>
      <c r="N92" t="e">
        <v>#N/A</v>
      </c>
      <c r="O92">
        <f>J92/I92</f>
        <v>-3.5542624699790117E-2</v>
      </c>
      <c r="P92">
        <f>I92/J92</f>
        <v>-28.135232230215827</v>
      </c>
      <c r="Q92">
        <f>H92/(I92/J92)</f>
        <v>0.57075128663704955</v>
      </c>
      <c r="R92" t="e">
        <v>#N/A</v>
      </c>
      <c r="S92">
        <v>34.762316335350043</v>
      </c>
      <c r="T92">
        <v>53.712606837606835</v>
      </c>
      <c r="U92">
        <v>5.5861111111111112</v>
      </c>
    </row>
    <row r="93" spans="1:21" x14ac:dyDescent="0.35">
      <c r="A93" t="s">
        <v>165</v>
      </c>
      <c r="B93" t="s">
        <v>166</v>
      </c>
      <c r="C93" t="s">
        <v>11</v>
      </c>
      <c r="D93">
        <v>3563780608</v>
      </c>
      <c r="E93" t="s">
        <v>2</v>
      </c>
      <c r="F93">
        <v>23.78</v>
      </c>
      <c r="G93">
        <v>1.1600000113248825</v>
      </c>
      <c r="H93">
        <v>20.624631703005303</v>
      </c>
      <c r="I93">
        <v>3369780608</v>
      </c>
      <c r="J93">
        <v>321000000</v>
      </c>
      <c r="K93">
        <v>4.0849342654391565</v>
      </c>
      <c r="L93">
        <v>1.086849834705703</v>
      </c>
      <c r="M93">
        <v>12.06287311231773</v>
      </c>
      <c r="N93">
        <v>18.246915246435822</v>
      </c>
      <c r="O93">
        <f>J93/I93</f>
        <v>9.5258426984217479E-2</v>
      </c>
      <c r="P93">
        <f>I93/J93</f>
        <v>10.49775890342679</v>
      </c>
      <c r="Q93">
        <f>H93/(I93/J93)</f>
        <v>1.964669973157108</v>
      </c>
      <c r="R93">
        <v>1.118380062305296</v>
      </c>
      <c r="S93">
        <v>29.068825910931174</v>
      </c>
      <c r="T93">
        <v>41.216991963260618</v>
      </c>
      <c r="U93">
        <v>5.6984126984126986</v>
      </c>
    </row>
    <row r="94" spans="1:21" x14ac:dyDescent="0.35">
      <c r="A94" t="s">
        <v>133</v>
      </c>
      <c r="B94" t="s">
        <v>134</v>
      </c>
      <c r="C94" t="s">
        <v>11</v>
      </c>
      <c r="D94">
        <v>423330938880</v>
      </c>
      <c r="E94" t="s">
        <v>208</v>
      </c>
      <c r="F94">
        <v>195.25</v>
      </c>
      <c r="G94">
        <v>1</v>
      </c>
      <c r="H94">
        <v>15.317318210883538</v>
      </c>
      <c r="I94">
        <v>51013131712</v>
      </c>
      <c r="J94">
        <v>3793000064</v>
      </c>
      <c r="K94">
        <v>3.0078190987027709</v>
      </c>
      <c r="L94">
        <v>1.3689370097087772</v>
      </c>
      <c r="M94">
        <v>13.680150986340305</v>
      </c>
      <c r="N94">
        <v>19.372047779345344</v>
      </c>
      <c r="O94">
        <f>J94/I94</f>
        <v>7.4353405421446792E-2</v>
      </c>
      <c r="P94">
        <f>I94/J94</f>
        <v>13.44928311395884</v>
      </c>
      <c r="Q94">
        <f>H94/(I94/J94)</f>
        <v>1.1388947709031338</v>
      </c>
      <c r="R94">
        <v>2.5404693101529037</v>
      </c>
      <c r="S94">
        <v>38.952220393440946</v>
      </c>
      <c r="T94">
        <v>66.478099128871449</v>
      </c>
      <c r="U94">
        <v>8.0099791103474374</v>
      </c>
    </row>
    <row r="95" spans="1:21" x14ac:dyDescent="0.35">
      <c r="A95" t="s">
        <v>162</v>
      </c>
      <c r="B95" t="s">
        <v>163</v>
      </c>
      <c r="C95" t="s">
        <v>11</v>
      </c>
      <c r="D95">
        <v>2363142400</v>
      </c>
      <c r="E95" t="s">
        <v>2</v>
      </c>
      <c r="F95">
        <v>36.520000000000003</v>
      </c>
      <c r="G95">
        <v>1.6199999433010817</v>
      </c>
      <c r="H95">
        <v>7.5197747103813315</v>
      </c>
      <c r="I95">
        <v>3278842368</v>
      </c>
      <c r="J95">
        <v>272800000</v>
      </c>
      <c r="K95">
        <v>1.6947890351641992</v>
      </c>
      <c r="L95">
        <v>0.69775079721270816</v>
      </c>
      <c r="M95">
        <v>28.854739256694064</v>
      </c>
      <c r="N95">
        <v>15.420232965583983</v>
      </c>
      <c r="O95">
        <f>J95/I95</f>
        <v>8.3200096065124407E-2</v>
      </c>
      <c r="P95">
        <f>I95/J95</f>
        <v>12.019216891495601</v>
      </c>
      <c r="Q95">
        <f>H95/(I95/J95)</f>
        <v>0.62564597829181989</v>
      </c>
      <c r="R95">
        <v>3.9043255131964809</v>
      </c>
      <c r="S95">
        <v>43.3654975824698</v>
      </c>
      <c r="T95">
        <v>76.747368168384654</v>
      </c>
      <c r="U95">
        <v>9.1898188093183784</v>
      </c>
    </row>
    <row r="96" spans="1:21" x14ac:dyDescent="0.35">
      <c r="A96" t="s">
        <v>119</v>
      </c>
      <c r="B96" t="s">
        <v>120</v>
      </c>
      <c r="C96" t="s">
        <v>11</v>
      </c>
      <c r="D96">
        <v>92490121216</v>
      </c>
      <c r="E96" t="s">
        <v>208</v>
      </c>
      <c r="F96">
        <v>220.5</v>
      </c>
      <c r="G96">
        <v>11.180000066757202</v>
      </c>
      <c r="H96">
        <v>19.546742418095569</v>
      </c>
      <c r="I96">
        <v>99044121152</v>
      </c>
      <c r="J96">
        <v>7706000000</v>
      </c>
      <c r="K96">
        <v>3.6016401761404815</v>
      </c>
      <c r="L96">
        <v>2.2035623089346972</v>
      </c>
      <c r="M96">
        <v>18.479543501877409</v>
      </c>
      <c r="N96">
        <v>20.099906907610073</v>
      </c>
      <c r="O96">
        <f>J96/I96</f>
        <v>7.7803709199194535E-2</v>
      </c>
      <c r="P96">
        <f>I96/J96</f>
        <v>12.852857663119647</v>
      </c>
      <c r="Q96">
        <f>H96/(I96/J96)</f>
        <v>1.5208090628890683</v>
      </c>
      <c r="R96">
        <v>1.5622890672203478</v>
      </c>
      <c r="S96">
        <v>31.802092191797332</v>
      </c>
      <c r="T96">
        <v>46.880841246338839</v>
      </c>
      <c r="U96">
        <v>20.579524688073267</v>
      </c>
    </row>
    <row r="97" spans="1:21" x14ac:dyDescent="0.35">
      <c r="A97" t="s">
        <v>200</v>
      </c>
      <c r="B97" t="s">
        <v>201</v>
      </c>
      <c r="C97" t="s">
        <v>11</v>
      </c>
      <c r="D97">
        <v>3777001472</v>
      </c>
      <c r="E97" t="s">
        <v>2</v>
      </c>
      <c r="F97">
        <v>35.049999999999997</v>
      </c>
      <c r="G97">
        <v>1.5400000214576721</v>
      </c>
      <c r="H97" t="e">
        <v>#N/A</v>
      </c>
      <c r="I97" t="e">
        <v>#N/A</v>
      </c>
      <c r="J97">
        <v>375650000</v>
      </c>
      <c r="K97" t="e">
        <v>#N/A</v>
      </c>
      <c r="L97">
        <v>1.1875122530340187</v>
      </c>
      <c r="M97" t="e">
        <v>#N/A</v>
      </c>
      <c r="N97">
        <v>20.350563629376722</v>
      </c>
      <c r="O97" t="e">
        <f>J97/I97</f>
        <v>#N/A</v>
      </c>
      <c r="P97" t="e">
        <f>I97/J97</f>
        <v>#N/A</v>
      </c>
      <c r="Q97" t="e">
        <f>H97/(I97/J97)</f>
        <v>#N/A</v>
      </c>
      <c r="R97" t="e">
        <v>#N/A</v>
      </c>
      <c r="S97" t="e">
        <v>#N/A</v>
      </c>
      <c r="T97" t="e">
        <v>#N/A</v>
      </c>
      <c r="U97" t="e">
        <v>#N/A</v>
      </c>
    </row>
    <row r="98" spans="1:21" x14ac:dyDescent="0.35">
      <c r="A98" t="s">
        <v>95</v>
      </c>
      <c r="B98" t="s">
        <v>96</v>
      </c>
      <c r="C98" t="s">
        <v>97</v>
      </c>
      <c r="D98">
        <v>25514999808</v>
      </c>
      <c r="E98" t="s">
        <v>51</v>
      </c>
      <c r="F98">
        <v>630</v>
      </c>
      <c r="G98">
        <v>1.9500000476837158</v>
      </c>
      <c r="H98">
        <v>53.893710855798602</v>
      </c>
      <c r="I98">
        <v>3370019616</v>
      </c>
      <c r="J98">
        <v>109268000</v>
      </c>
      <c r="K98">
        <v>19.756885741831162</v>
      </c>
      <c r="L98">
        <v>8.9317499566365051</v>
      </c>
      <c r="M98">
        <v>40.492066426790068</v>
      </c>
      <c r="N98">
        <v>43.545517825764534</v>
      </c>
      <c r="O98">
        <f>J98/I98</f>
        <v>3.2423550142326528E-2</v>
      </c>
      <c r="P98">
        <f>I98/J98</f>
        <v>30.841779990482117</v>
      </c>
      <c r="Q98">
        <f>H98/(I98/J98)</f>
        <v>1.7474254362890338</v>
      </c>
      <c r="R98">
        <v>0</v>
      </c>
      <c r="S98">
        <v>0</v>
      </c>
      <c r="T98">
        <v>0</v>
      </c>
      <c r="U98">
        <v>0</v>
      </c>
    </row>
    <row r="99" spans="1:21" x14ac:dyDescent="0.35">
      <c r="A99" t="s">
        <v>56</v>
      </c>
      <c r="B99" t="s">
        <v>57</v>
      </c>
      <c r="C99" t="s">
        <v>58</v>
      </c>
      <c r="D99">
        <v>213721743360</v>
      </c>
      <c r="E99" t="s">
        <v>51</v>
      </c>
      <c r="F99">
        <v>508.4</v>
      </c>
      <c r="G99">
        <v>43.451560497283936</v>
      </c>
      <c r="H99">
        <v>26.784940470481988</v>
      </c>
      <c r="I99">
        <v>242118743808</v>
      </c>
      <c r="J99">
        <v>29818999104</v>
      </c>
      <c r="K99">
        <v>3.0863076181035822</v>
      </c>
      <c r="L99">
        <v>2.8654788971427316</v>
      </c>
      <c r="M99">
        <v>19.49114887643341</v>
      </c>
      <c r="N99">
        <v>24.724366353690392</v>
      </c>
      <c r="O99">
        <f>J99/I99</f>
        <v>0.12315857349584816</v>
      </c>
      <c r="P99">
        <f>I99/J99</f>
        <v>8.1196133701054212</v>
      </c>
      <c r="Q99">
        <f>H99/(I99/J99)</f>
        <v>3.2987950595157742</v>
      </c>
      <c r="R99">
        <v>1.2428317631569556</v>
      </c>
      <c r="S99">
        <v>30.153860785722941</v>
      </c>
      <c r="T99">
        <v>53.560330385144532</v>
      </c>
      <c r="U99">
        <v>0.54179701478575248</v>
      </c>
    </row>
    <row r="100" spans="1:21" x14ac:dyDescent="0.35">
      <c r="A100" t="s">
        <v>194</v>
      </c>
      <c r="B100" t="s">
        <v>195</v>
      </c>
      <c r="C100" t="s">
        <v>58</v>
      </c>
      <c r="D100">
        <v>16464537600</v>
      </c>
      <c r="E100" t="s">
        <v>2</v>
      </c>
      <c r="F100">
        <v>18.535</v>
      </c>
      <c r="G100">
        <v>0.88999998942017555</v>
      </c>
      <c r="H100">
        <v>6.7171081370058641</v>
      </c>
      <c r="I100">
        <v>21315537600</v>
      </c>
      <c r="J100">
        <v>1554000000</v>
      </c>
      <c r="K100">
        <v>1.4104796653345433</v>
      </c>
      <c r="L100">
        <v>3.0792102498337548</v>
      </c>
      <c r="M100">
        <v>12.842952402748573</v>
      </c>
      <c r="N100">
        <v>23.420669084549484</v>
      </c>
      <c r="O100">
        <f>J100/I100</f>
        <v>7.2904565165647056E-2</v>
      </c>
      <c r="P100">
        <f>I100/J100</f>
        <v>13.716562162162163</v>
      </c>
      <c r="Q100">
        <f>H100/(I100/J100)</f>
        <v>0.48970784789904209</v>
      </c>
      <c r="R100">
        <v>4.3030887207207211</v>
      </c>
      <c r="S100">
        <v>35.899500407618198</v>
      </c>
      <c r="T100">
        <v>57.286043936118119</v>
      </c>
      <c r="U100">
        <v>0.63359863114464898</v>
      </c>
    </row>
    <row r="101" spans="1:21" ht="18.5" x14ac:dyDescent="0.45">
      <c r="A101" s="1" t="s">
        <v>227</v>
      </c>
      <c r="B101" s="1"/>
      <c r="C101" s="1"/>
      <c r="D101" s="1"/>
      <c r="E101" s="1"/>
      <c r="F101" s="1"/>
      <c r="G101" s="1">
        <f>IFERROR(AVERAGEIF(G2:G100,"&lt;&gt;#N/A"),"")</f>
        <v>9.9573131921027898</v>
      </c>
      <c r="H101" s="1">
        <f>IFERROR(AVERAGEIF(H2:H100,"&lt;&gt;#N/A"),"")</f>
        <v>19.37101241492979</v>
      </c>
      <c r="I101" s="1">
        <f>IFERROR(AVERAGEIF(I2:I100,"&lt;&gt;#N/A"),"")</f>
        <v>87944352309.123596</v>
      </c>
      <c r="J101" s="1">
        <f>IFERROR(AVERAGEIF(J2:J100,"&lt;&gt;#N/A"),"")</f>
        <v>7592082105.6190472</v>
      </c>
      <c r="K101" s="1">
        <f>IFERROR(AVERAGEIF(K2:K100,"&lt;&gt;#N/A"),"")</f>
        <v>3.9770451404564655</v>
      </c>
      <c r="L101" s="1">
        <f>IFERROR(AVERAGEIF(L2:L100,"&lt;&gt;#N/A"),"")</f>
        <v>2.7388226351879301</v>
      </c>
      <c r="M101" s="1">
        <f>IFERROR(AVERAGEIF(M2:M100,"&lt;&gt;#N/A"),"")</f>
        <v>17.079938419678083</v>
      </c>
      <c r="N101" s="1">
        <f>IFERROR(AVERAGEIF(N2:N100,"&lt;&gt;#N/A"),"")</f>
        <v>23.296508559595516</v>
      </c>
      <c r="O101" s="1">
        <f>IFERROR(AVERAGEIF(O2:O100,"&lt;&gt;#N/A"),"")</f>
        <v>9.8706141741241371E-2</v>
      </c>
      <c r="P101" s="1">
        <f>IFERROR(AVERAGEIF(P2:P100,"&lt;&gt;#N/A"),"")</f>
        <v>8.8410568262831912</v>
      </c>
      <c r="Q101" s="1">
        <f>IFERROR(AVERAGEIF(Q2:Q100,"&lt;&gt;#N/A"),"")</f>
        <v>2.1045981880271456</v>
      </c>
      <c r="R101" s="1">
        <f>IFERROR(AVERAGEIF(R2:R100,"&lt;&gt;#N/A"),"")</f>
        <v>1.9733920495335429</v>
      </c>
      <c r="S101" s="1">
        <f>IFERROR(AVERAGEIF(S2:S100,"&lt;&gt;#N/A"),"")</f>
        <v>39.213520432867334</v>
      </c>
      <c r="T101" s="1">
        <f>IFERROR(AVERAGEIF(T2:T100,"&lt;&gt;#N/A"),"")</f>
        <v>154.1322503672792</v>
      </c>
      <c r="U101" s="1">
        <f>IFERROR(AVERAGEIF(U2:U100,"&lt;&gt;#N/A"),"")</f>
        <v>-1.4090215184230437</v>
      </c>
    </row>
  </sheetData>
  <sortState ref="A2:U101">
    <sortCondition ref="C2:C101"/>
  </sortState>
  <conditionalFormatting sqref="K2:K100">
    <cfRule type="colorScale" priority="7">
      <colorScale>
        <cfvo type="min"/>
        <cfvo type="percentile" val="50"/>
        <cfvo type="max"/>
        <color rgb="FF00B050"/>
        <color rgb="FFFFFF00"/>
        <color rgb="FFC00000"/>
      </colorScale>
    </cfRule>
  </conditionalFormatting>
  <conditionalFormatting sqref="L2:L100">
    <cfRule type="colorScale" priority="5">
      <colorScale>
        <cfvo type="min"/>
        <cfvo type="percentile" val="50"/>
        <cfvo type="max"/>
        <color rgb="FF00B050"/>
        <color rgb="FFFFFF00"/>
        <color rgb="FFC00000"/>
      </colorScale>
    </cfRule>
  </conditionalFormatting>
  <conditionalFormatting sqref="M2:M100">
    <cfRule type="colorScale" priority="4">
      <colorScale>
        <cfvo type="min"/>
        <cfvo type="percentile" val="50"/>
        <cfvo type="max"/>
        <color rgb="FF00B050"/>
        <color rgb="FFFFFF00"/>
        <color rgb="FFC00000"/>
      </colorScale>
    </cfRule>
  </conditionalFormatting>
  <conditionalFormatting sqref="N2:N100">
    <cfRule type="colorScale" priority="3">
      <colorScale>
        <cfvo type="min"/>
        <cfvo type="percentile" val="50"/>
        <cfvo type="max"/>
        <color rgb="FF00B050"/>
        <color rgb="FFFFFF00"/>
        <color rgb="FFC00000"/>
      </colorScale>
    </cfRule>
  </conditionalFormatting>
  <conditionalFormatting sqref="O2:O100">
    <cfRule type="colorScale" priority="2">
      <colorScale>
        <cfvo type="min"/>
        <cfvo type="percentile" val="50"/>
        <cfvo type="max"/>
        <color rgb="FFC00000"/>
        <color rgb="FFFFFF00"/>
        <color rgb="FF00B050"/>
      </colorScale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2019-05-04T11:32:08Z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eyIwIjoiU2NyZWVuaW5nIiwiMSI6MCwiMiI6MSwiMyI6MSwiNCI6MSwiNSI6MSwiNiI6MSwiNyI6MSwiOCI6MSwiOSI6MSwiMTAiOjAsIjExIjowLCIxMiI6MH0=</vt:lpwstr>
  </property>
  <property fmtid="{D5CDD505-2E9C-101B-9397-08002B2CF9AE}" pid="3" name="SpreadsheetBuilder_2">
    <vt:lpwstr>eyIwIjoiU2NyZWVuaW5nIiwiMSI6MCwiMiI6MSwiMyI6MSwiNCI6MSwiNSI6MSwiNiI6MSwiNyI6MSwiOCI6MSwiOSI6MSwiMTAiOjAsIjExIjowLCIxMiI6MH0=</vt:lpwstr>
  </property>
  <property fmtid="{D5CDD505-2E9C-101B-9397-08002B2CF9AE}" pid="4" name="SpreadsheetBuilder_3">
    <vt:lpwstr>eyIwIjoiU2NyZWVuaW5nIiwiMSI6MCwiMiI6MSwiMyI6MSwiNCI6MSwiNSI6MSwiNiI6MSwiNyI6MSwiOCI6MSwiOSI6MSwiMTAiOjAsIjExIjowLCIxMiI6MH0=</vt:lpwstr>
  </property>
  <property fmtid="{D5CDD505-2E9C-101B-9397-08002B2CF9AE}" pid="5" name="SpreadsheetBuilder_4">
    <vt:lpwstr>eyIwIjoiU2NyZWVuaW5nIiwiMSI6MCwiMiI6MSwiMyI6MSwiNCI6MSwiNSI6MSwiNiI6MSwiNyI6MSwiOCI6MSwiOSI6MSwiMTAiOjAsIjExIjowLCIxMiI6MH0=</vt:lpwstr>
  </property>
  <property fmtid="{D5CDD505-2E9C-101B-9397-08002B2CF9AE}" pid="6" name="SpreadsheetBuilder_5">
    <vt:lpwstr>eyIwIjoiU2NyZWVuaW5nIiwiMSI6MCwiMiI6MSwiMyI6MSwiNCI6MSwiNSI6MSwiNiI6MSwiNyI6MSwiOCI6MSwiOSI6MSwiMTAiOjAsIjExIjowLCIxMiI6MH0=</vt:lpwstr>
  </property>
</Properties>
</file>